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5130" activeTab="0"/>
  </bookViews>
  <sheets>
    <sheet name="Model" sheetId="1" r:id="rId1"/>
    <sheet name="Graphs" sheetId="2" r:id="rId2"/>
    <sheet name="Info" sheetId="3" r:id="rId3"/>
  </sheets>
  <definedNames>
    <definedName name="_Regression_Int" localSheetId="0" hidden="1">1</definedName>
    <definedName name="Print_Area_MI" localSheetId="0">'Model'!#REF!</definedName>
  </definedNames>
  <calcPr fullCalcOnLoad="1"/>
</workbook>
</file>

<file path=xl/comments1.xml><?xml version="1.0" encoding="utf-8"?>
<comments xmlns="http://schemas.openxmlformats.org/spreadsheetml/2006/main">
  <authors>
    <author>JJ</author>
    <author>johnstonj</author>
  </authors>
  <commentList>
    <comment ref="G6" authorId="0">
      <text>
        <r>
          <rPr>
            <b/>
            <sz val="10"/>
            <rFont val="Tahoma"/>
            <family val="2"/>
          </rPr>
          <t>JJ:</t>
        </r>
        <r>
          <rPr>
            <sz val="10"/>
            <rFont val="Tahoma"/>
            <family val="2"/>
          </rPr>
          <t xml:space="preserve">
</t>
        </r>
        <r>
          <rPr>
            <b/>
            <sz val="10"/>
            <rFont val="Tahoma"/>
            <family val="2"/>
          </rPr>
          <t>Provide a drop-down menu</t>
        </r>
        <r>
          <rPr>
            <sz val="10"/>
            <rFont val="Tahoma"/>
            <family val="2"/>
          </rPr>
          <t xml:space="preserve"> that allows the user to pick a whole number temperature between 5 and 25 C.  (Data validation command)</t>
        </r>
      </text>
    </comment>
    <comment ref="G7" authorId="0">
      <text>
        <r>
          <rPr>
            <b/>
            <sz val="10"/>
            <rFont val="Tahoma"/>
            <family val="2"/>
          </rPr>
          <t>JJ:</t>
        </r>
        <r>
          <rPr>
            <sz val="10"/>
            <rFont val="Tahoma"/>
            <family val="2"/>
          </rPr>
          <t xml:space="preserve">
</t>
        </r>
        <r>
          <rPr>
            <b/>
            <sz val="10"/>
            <rFont val="Tahoma"/>
            <family val="2"/>
          </rPr>
          <t>Use the VLOOKUP command</t>
        </r>
        <r>
          <rPr>
            <sz val="10"/>
            <rFont val="Tahoma"/>
            <family val="2"/>
          </rPr>
          <t xml:space="preserve"> to choose the saturation concentration from the table on the Info sheet.</t>
        </r>
      </text>
    </comment>
    <comment ref="J10" authorId="0">
      <text>
        <r>
          <rPr>
            <b/>
            <sz val="10"/>
            <rFont val="Tahoma"/>
            <family val="2"/>
          </rPr>
          <t>JJ:</t>
        </r>
        <r>
          <rPr>
            <sz val="10"/>
            <rFont val="Tahoma"/>
            <family val="2"/>
          </rPr>
          <t xml:space="preserve">
</t>
        </r>
        <r>
          <rPr>
            <b/>
            <sz val="10"/>
            <rFont val="Tahoma"/>
            <family val="2"/>
          </rPr>
          <t>Use the MIN function</t>
        </r>
        <r>
          <rPr>
            <sz val="10"/>
            <rFont val="Tahoma"/>
            <family val="2"/>
          </rPr>
          <t xml:space="preserve"> to choose the lowest C.  </t>
        </r>
        <r>
          <rPr>
            <b/>
            <sz val="10"/>
            <rFont val="Tahoma"/>
            <family val="2"/>
          </rPr>
          <t>Provide conditional formatting</t>
        </r>
        <r>
          <rPr>
            <sz val="10"/>
            <rFont val="Tahoma"/>
            <family val="2"/>
          </rPr>
          <t xml:space="preserve"> so that if C&lt; Cstd, it shows up prominently (in red, for instance) and differently from when C&gt;=Cstd (which might be green or black).</t>
        </r>
      </text>
    </comment>
    <comment ref="B16" authorId="0">
      <text>
        <r>
          <rPr>
            <b/>
            <sz val="10"/>
            <rFont val="Tahoma"/>
            <family val="2"/>
          </rPr>
          <t>JJ:</t>
        </r>
        <r>
          <rPr>
            <sz val="10"/>
            <rFont val="Tahoma"/>
            <family val="2"/>
          </rPr>
          <t xml:space="preserve">
Location of the upstream end of the reach.</t>
        </r>
      </text>
    </comment>
    <comment ref="B17" authorId="0">
      <text>
        <r>
          <rPr>
            <b/>
            <sz val="10"/>
            <rFont val="Tahoma"/>
            <family val="2"/>
          </rPr>
          <t>JJ:</t>
        </r>
        <r>
          <rPr>
            <sz val="10"/>
            <rFont val="Tahoma"/>
            <family val="2"/>
          </rPr>
          <t xml:space="preserve">
Location of the downstream end of the reach.  This value should be filled in automatically from the user-provided upstream location of the next reach.</t>
        </r>
      </text>
    </comment>
    <comment ref="I16" authorId="0">
      <text>
        <r>
          <rPr>
            <b/>
            <sz val="10"/>
            <rFont val="Tahoma"/>
            <family val="2"/>
          </rPr>
          <t>JJ:</t>
        </r>
        <r>
          <rPr>
            <sz val="10"/>
            <rFont val="Tahoma"/>
            <family val="2"/>
          </rPr>
          <t xml:space="preserve">
BODu should be calculated using k</t>
        </r>
        <r>
          <rPr>
            <vertAlign val="subscript"/>
            <sz val="10"/>
            <rFont val="Tahoma"/>
            <family val="2"/>
          </rPr>
          <t>BOD</t>
        </r>
        <r>
          <rPr>
            <sz val="10"/>
            <rFont val="Tahoma"/>
            <family val="2"/>
          </rPr>
          <t xml:space="preserve"> from above.</t>
        </r>
      </text>
    </comment>
    <comment ref="J17" authorId="0">
      <text>
        <r>
          <rPr>
            <b/>
            <sz val="10"/>
            <rFont val="Tahoma"/>
            <family val="2"/>
          </rPr>
          <t>JJ:</t>
        </r>
        <r>
          <rPr>
            <sz val="10"/>
            <rFont val="Tahoma"/>
            <family val="2"/>
          </rPr>
          <t xml:space="preserve">
</t>
        </r>
        <r>
          <rPr>
            <b/>
            <sz val="10"/>
            <rFont val="Tahoma"/>
            <family val="2"/>
          </rPr>
          <t>Provide user-defined function (VBA)</t>
        </r>
        <r>
          <rPr>
            <sz val="10"/>
            <rFont val="Tahoma"/>
            <family val="2"/>
          </rPr>
          <t xml:space="preserve"> that calculates the travel time in the reach and degrades the BODu according to first-order kinetics based on k</t>
        </r>
        <r>
          <rPr>
            <vertAlign val="subscript"/>
            <sz val="10"/>
            <rFont val="Tahoma"/>
            <family val="2"/>
          </rPr>
          <t>d</t>
        </r>
        <r>
          <rPr>
            <sz val="10"/>
            <rFont val="Tahoma"/>
            <family val="2"/>
          </rPr>
          <t>.</t>
        </r>
      </text>
    </comment>
    <comment ref="J18" authorId="0">
      <text>
        <r>
          <rPr>
            <b/>
            <sz val="10"/>
            <rFont val="Tahoma"/>
            <family val="2"/>
          </rPr>
          <t>JJ:</t>
        </r>
        <r>
          <rPr>
            <sz val="10"/>
            <rFont val="Tahoma"/>
            <family val="2"/>
          </rPr>
          <t xml:space="preserve">
This value is the mix of the BODu coming out of the upstream reach and any BODu in external inflows to the river.  You will find the cummulative flows tracked on the Info sheet useful for this calculation.</t>
        </r>
      </text>
    </comment>
    <comment ref="K18" authorId="0">
      <text>
        <r>
          <rPr>
            <b/>
            <sz val="10"/>
            <rFont val="Tahoma"/>
            <family val="2"/>
          </rPr>
          <t>JJ:</t>
        </r>
        <r>
          <rPr>
            <sz val="10"/>
            <rFont val="Tahoma"/>
            <family val="2"/>
          </rPr>
          <t xml:space="preserve">
This cell should contain a mixing equation for DO concentration just like the one for BODu.</t>
        </r>
      </text>
    </comment>
    <comment ref="J20" authorId="0">
      <text>
        <r>
          <rPr>
            <b/>
            <sz val="10"/>
            <rFont val="Tahoma"/>
            <family val="2"/>
          </rPr>
          <t>JJ:</t>
        </r>
        <r>
          <rPr>
            <sz val="10"/>
            <rFont val="Tahoma"/>
            <family val="2"/>
          </rPr>
          <t xml:space="preserve">
Repeat the mixing equation at the upstream end of each reach.</t>
        </r>
      </text>
    </comment>
    <comment ref="K17" authorId="0">
      <text>
        <r>
          <rPr>
            <b/>
            <sz val="10"/>
            <rFont val="Tahoma"/>
            <family val="2"/>
          </rPr>
          <t>JJ:</t>
        </r>
        <r>
          <rPr>
            <sz val="10"/>
            <rFont val="Tahoma"/>
            <family val="2"/>
          </rPr>
          <t xml:space="preserve">
</t>
        </r>
        <r>
          <rPr>
            <b/>
            <sz val="10"/>
            <rFont val="Tahoma"/>
            <family val="2"/>
          </rPr>
          <t>Provide a user-defined function (VBA)</t>
        </r>
        <r>
          <rPr>
            <sz val="10"/>
            <rFont val="Tahoma"/>
            <family val="2"/>
          </rPr>
          <t xml:space="preserve"> that calculates the DO concentration (not the deficit) at the downstream end of each reach.  To do this, you will need to calculate several intermediate results inside the function.  Hint:  Avoid naming things DO or Do;  VBA thinks this is a "do" command.  Also, VBA contains several "time" commands and will not let them be used for variable names.  The error messages are not very clear, so if you find your program failing inexplicably, try changing variable names. </t>
        </r>
      </text>
    </comment>
    <comment ref="J19" authorId="0">
      <text>
        <r>
          <rPr>
            <b/>
            <sz val="10"/>
            <rFont val="Tahoma"/>
            <family val="2"/>
          </rPr>
          <t>JJ:</t>
        </r>
        <r>
          <rPr>
            <sz val="10"/>
            <rFont val="Tahoma"/>
            <family val="2"/>
          </rPr>
          <t xml:space="preserve">
Copy your BOD function to the downstream end (tail) of each reach.</t>
        </r>
      </text>
    </comment>
    <comment ref="K19" authorId="0">
      <text>
        <r>
          <rPr>
            <b/>
            <sz val="10"/>
            <rFont val="Tahoma"/>
            <family val="2"/>
          </rPr>
          <t>JJ:</t>
        </r>
        <r>
          <rPr>
            <sz val="10"/>
            <rFont val="Tahoma"/>
            <family val="2"/>
          </rPr>
          <t xml:space="preserve">
Copy your DO concentration function to the tail of each reach.</t>
        </r>
      </text>
    </comment>
    <comment ref="A34" authorId="0">
      <text>
        <r>
          <rPr>
            <b/>
            <sz val="10"/>
            <rFont val="Tahoma"/>
            <family val="2"/>
          </rPr>
          <t>JJ:</t>
        </r>
        <r>
          <rPr>
            <sz val="10"/>
            <rFont val="Tahoma"/>
            <family val="2"/>
          </rPr>
          <t xml:space="preserve">
You can provide more than 10 reaches if you want.</t>
        </r>
      </text>
    </comment>
    <comment ref="J7" authorId="0">
      <text>
        <r>
          <rPr>
            <b/>
            <sz val="10"/>
            <rFont val="Tahoma"/>
            <family val="2"/>
          </rPr>
          <t>JJ:</t>
        </r>
        <r>
          <rPr>
            <sz val="10"/>
            <rFont val="Tahoma"/>
            <family val="2"/>
          </rPr>
          <t xml:space="preserve">
 Thoroughout the spreadsheet, the information in </t>
        </r>
        <r>
          <rPr>
            <b/>
            <sz val="10"/>
            <color indexed="12"/>
            <rFont val="Tahoma"/>
            <family val="2"/>
          </rPr>
          <t>blue</t>
        </r>
        <r>
          <rPr>
            <sz val="10"/>
            <rFont val="Tahoma"/>
            <family val="2"/>
          </rPr>
          <t xml:space="preserve"> needs to be provided by the user.</t>
        </r>
      </text>
    </comment>
    <comment ref="E14" authorId="1">
      <text>
        <r>
          <rPr>
            <b/>
            <sz val="10"/>
            <rFont val="Tahoma"/>
            <family val="2"/>
          </rPr>
          <t xml:space="preserve">JJ:  
</t>
        </r>
        <r>
          <rPr>
            <sz val="10"/>
            <rFont val="Tahoma"/>
            <family val="2"/>
          </rPr>
          <t>The label can be any useful text.</t>
        </r>
        <r>
          <rPr>
            <sz val="8"/>
            <rFont val="Tahoma"/>
            <family val="0"/>
          </rPr>
          <t xml:space="preserve">
</t>
        </r>
      </text>
    </comment>
    <comment ref="D13" authorId="1">
      <text>
        <r>
          <rPr>
            <b/>
            <sz val="10"/>
            <rFont val="Tahoma"/>
            <family val="2"/>
          </rPr>
          <t>JJ:</t>
        </r>
        <r>
          <rPr>
            <sz val="10"/>
            <rFont val="Tahoma"/>
            <family val="2"/>
          </rPr>
          <t xml:space="preserve">
An extrernal input is a discharge to the main river -- from a dam, a treatment facility, another branch of the river, etc.</t>
        </r>
      </text>
    </comment>
    <comment ref="C3" authorId="1">
      <text>
        <r>
          <rPr>
            <b/>
            <sz val="10"/>
            <rFont val="Tahoma"/>
            <family val="2"/>
          </rPr>
          <t>JJ:</t>
        </r>
        <r>
          <rPr>
            <sz val="10"/>
            <rFont val="Tahoma"/>
            <family val="2"/>
          </rPr>
          <t xml:space="preserve">
Please put in your correct name.</t>
        </r>
      </text>
    </comment>
    <comment ref="C4" authorId="1">
      <text>
        <r>
          <rPr>
            <b/>
            <sz val="10"/>
            <rFont val="Tahoma"/>
            <family val="2"/>
          </rPr>
          <t>JJ:</t>
        </r>
        <r>
          <rPr>
            <sz val="10"/>
            <rFont val="Tahoma"/>
            <family val="2"/>
          </rPr>
          <t xml:space="preserve">
Please change the project title to reflect the conditions you are modeling.</t>
        </r>
      </text>
    </comment>
  </commentList>
</comments>
</file>

<file path=xl/sharedStrings.xml><?xml version="1.0" encoding="utf-8"?>
<sst xmlns="http://schemas.openxmlformats.org/spreadsheetml/2006/main" count="58" uniqueCount="43">
  <si>
    <t>mg/L</t>
  </si>
  <si>
    <t xml:space="preserve">Saturation concentration for oxygen (Csat) = </t>
  </si>
  <si>
    <t>Reach Data</t>
  </si>
  <si>
    <t>No.</t>
  </si>
  <si>
    <t>Location</t>
  </si>
  <si>
    <t>Velocity</t>
  </si>
  <si>
    <t>Flow</t>
  </si>
  <si>
    <t>BODu</t>
  </si>
  <si>
    <t>(km)</t>
  </si>
  <si>
    <t>(m/s)</t>
  </si>
  <si>
    <t>(mg/L)</t>
  </si>
  <si>
    <t>Label</t>
  </si>
  <si>
    <t>Start</t>
  </si>
  <si>
    <t>WWTP</t>
  </si>
  <si>
    <t>Creek</t>
  </si>
  <si>
    <t>Cstd</t>
  </si>
  <si>
    <t>C</t>
  </si>
  <si>
    <t>Cmin</t>
  </si>
  <si>
    <r>
      <t>d</t>
    </r>
    <r>
      <rPr>
        <vertAlign val="superscript"/>
        <sz val="10"/>
        <rFont val="Arial"/>
        <family val="2"/>
      </rPr>
      <t>-1</t>
    </r>
  </si>
  <si>
    <r>
      <t>Reaeration coefficient (k</t>
    </r>
    <r>
      <rPr>
        <vertAlign val="subscript"/>
        <sz val="10"/>
        <rFont val="Arial"/>
        <family val="2"/>
      </rPr>
      <t>r</t>
    </r>
    <r>
      <rPr>
        <sz val="10"/>
        <rFont val="Arial"/>
        <family val="2"/>
      </rPr>
      <t xml:space="preserve"> or k</t>
    </r>
    <r>
      <rPr>
        <vertAlign val="subscript"/>
        <sz val="10"/>
        <rFont val="Arial"/>
        <family val="2"/>
      </rPr>
      <t>2</t>
    </r>
    <r>
      <rPr>
        <sz val="10"/>
        <rFont val="Arial"/>
        <family val="2"/>
      </rPr>
      <t xml:space="preserve">) = </t>
    </r>
  </si>
  <si>
    <r>
      <t xml:space="preserve">     Data for </t>
    </r>
    <r>
      <rPr>
        <i/>
        <sz val="10"/>
        <rFont val="Arial"/>
        <family val="2"/>
      </rPr>
      <t>External</t>
    </r>
    <r>
      <rPr>
        <sz val="10"/>
        <rFont val="Arial"/>
        <family val="2"/>
      </rPr>
      <t xml:space="preserve"> Inputs</t>
    </r>
  </si>
  <si>
    <t>Temperature of river =</t>
  </si>
  <si>
    <t>Temperature</t>
  </si>
  <si>
    <t>Csat</t>
  </si>
  <si>
    <r>
      <t xml:space="preserve">From Davis and Masten, </t>
    </r>
    <r>
      <rPr>
        <i/>
        <sz val="10"/>
        <rFont val="Arial"/>
        <family val="2"/>
      </rPr>
      <t>Principles of Environmental Engineering and Science</t>
    </r>
  </si>
  <si>
    <r>
      <t>(m</t>
    </r>
    <r>
      <rPr>
        <vertAlign val="superscript"/>
        <sz val="10"/>
        <rFont val="Arial"/>
        <family val="2"/>
      </rPr>
      <t>3</t>
    </r>
    <r>
      <rPr>
        <sz val="10"/>
        <rFont val="Arial"/>
        <family val="2"/>
      </rPr>
      <t>/s)</t>
    </r>
  </si>
  <si>
    <t>(C)</t>
  </si>
  <si>
    <r>
      <t>BOD decay coefficient in river (k</t>
    </r>
    <r>
      <rPr>
        <vertAlign val="subscript"/>
        <sz val="10"/>
        <rFont val="Arial"/>
        <family val="2"/>
      </rPr>
      <t>d</t>
    </r>
    <r>
      <rPr>
        <sz val="10"/>
        <rFont val="Arial"/>
        <family val="2"/>
      </rPr>
      <t xml:space="preserve"> or k</t>
    </r>
    <r>
      <rPr>
        <vertAlign val="subscript"/>
        <sz val="10"/>
        <rFont val="Arial"/>
        <family val="2"/>
      </rPr>
      <t>1</t>
    </r>
    <r>
      <rPr>
        <sz val="10"/>
        <rFont val="Arial"/>
        <family val="2"/>
      </rPr>
      <t>) =</t>
    </r>
  </si>
  <si>
    <r>
      <t>BOD test rate constant (k</t>
    </r>
    <r>
      <rPr>
        <vertAlign val="subscript"/>
        <sz val="10"/>
        <rFont val="Arial"/>
        <family val="2"/>
      </rPr>
      <t>BOD</t>
    </r>
    <r>
      <rPr>
        <sz val="10"/>
        <rFont val="Arial"/>
        <family val="2"/>
      </rPr>
      <t>) =</t>
    </r>
  </si>
  <si>
    <r>
      <t>BOD</t>
    </r>
    <r>
      <rPr>
        <vertAlign val="subscript"/>
        <sz val="10"/>
        <rFont val="Arial"/>
        <family val="2"/>
      </rPr>
      <t>5</t>
    </r>
  </si>
  <si>
    <t xml:space="preserve">DOSAG model template.  </t>
  </si>
  <si>
    <t>Name:</t>
  </si>
  <si>
    <t>Project:</t>
  </si>
  <si>
    <t>Calc'd River Values</t>
  </si>
  <si>
    <t>Cum. Flow</t>
  </si>
  <si>
    <t>Ext Flow</t>
  </si>
  <si>
    <t>Reach</t>
  </si>
  <si>
    <t>(mg/L</t>
  </si>
  <si>
    <t>The arrows show how the flows are added togther as you move downtream.</t>
  </si>
  <si>
    <t>for dissolved oxygen</t>
  </si>
  <si>
    <t>Saturation Concentrations</t>
  </si>
  <si>
    <t>Chris Computerwhiz</t>
  </si>
  <si>
    <r>
      <t>DOSAG</t>
    </r>
    <r>
      <rPr>
        <i/>
        <sz val="12"/>
        <color indexed="17"/>
        <rFont val="Times New Roman"/>
        <family val="1"/>
      </rPr>
      <t xml:space="preserve">  --  Dissolved Oxygen Sag Model (F04)</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</si>
</sst>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
    <numFmt numFmtId="167" formatCode="0.00_)"/>
    <numFmt numFmtId="168" formatCode="0.0_)"/>
    <numFmt numFmtId="169" formatCode="0.000_)"/>
    <numFmt numFmtId="170" formatCode="0.000"/>
    <numFmt numFmtId="171" formatCode="0.0"/>
  </numFmts>
  <fonts count="37">
    <font>
      <sz val="12"/>
      <name val="Courier"/>
      <family val="0"/>
    </font>
    <font>
      <b/>
      <sz val="10"/>
      <name val="Arial"/>
      <family val="0"/>
    </font>
    <font>
      <i/>
      <sz val="10"/>
      <name val="Arial"/>
      <family val="0"/>
    </font>
    <font>
      <b/>
      <i/>
      <sz val="10"/>
      <name val="Arial"/>
      <family val="0"/>
    </font>
    <font>
      <sz val="10"/>
      <name val="Arial"/>
      <family val="0"/>
    </font>
    <font>
      <sz val="12"/>
      <name val="Times New Roman"/>
      <family val="1"/>
    </font>
    <font>
      <sz val="10"/>
      <name val="Times New Roman"/>
      <family val="1"/>
    </font>
    <font>
      <sz val="8"/>
      <name val="Arial"/>
      <family val="0"/>
    </font>
    <font>
      <b/>
      <sz val="10"/>
      <name val="Times New Roman"/>
      <family val="0"/>
    </font>
    <font>
      <b/>
      <i/>
      <sz val="14"/>
      <name val="Arial"/>
      <family val="2"/>
    </font>
    <font>
      <sz val="12"/>
      <name val="Arial"/>
      <family val="2"/>
    </font>
    <font>
      <i/>
      <sz val="12"/>
      <color indexed="10"/>
      <name val="Times New Roman"/>
      <family val="1"/>
    </font>
    <font>
      <i/>
      <sz val="12"/>
      <color indexed="10"/>
      <name val="Courier"/>
      <family val="0"/>
    </font>
    <font>
      <i/>
      <sz val="10"/>
      <color indexed="10"/>
      <name val="Times New Roman"/>
      <family val="1"/>
    </font>
    <font>
      <sz val="10"/>
      <color indexed="39"/>
      <name val="Arial"/>
      <family val="2"/>
    </font>
    <font>
      <sz val="10"/>
      <color indexed="12"/>
      <name val="Arial"/>
      <family val="2"/>
    </font>
    <font>
      <sz val="10"/>
      <color indexed="8"/>
      <name val="Arial"/>
      <family val="2"/>
    </font>
    <font>
      <vertAlign val="subscript"/>
      <sz val="10"/>
      <name val="Arial"/>
      <family val="2"/>
    </font>
    <font>
      <vertAlign val="superscript"/>
      <sz val="10"/>
      <name val="Arial"/>
      <family val="2"/>
    </font>
    <font>
      <b/>
      <sz val="10"/>
      <color indexed="12"/>
      <name val="Arial"/>
      <family val="2"/>
    </font>
    <font>
      <u val="single"/>
      <sz val="12"/>
      <color indexed="12"/>
      <name val="Courier"/>
      <family val="0"/>
    </font>
    <font>
      <u val="single"/>
      <sz val="12"/>
      <color indexed="36"/>
      <name val="Courier"/>
      <family val="0"/>
    </font>
    <font>
      <b/>
      <sz val="10"/>
      <color indexed="10"/>
      <name val="Arial"/>
      <family val="2"/>
    </font>
    <font>
      <b/>
      <sz val="10"/>
      <name val="Tahoma"/>
      <family val="2"/>
    </font>
    <font>
      <sz val="10"/>
      <name val="Tahoma"/>
      <family val="2"/>
    </font>
    <font>
      <vertAlign val="subscript"/>
      <sz val="10"/>
      <name val="Tahoma"/>
      <family val="2"/>
    </font>
    <font>
      <sz val="12"/>
      <color indexed="10"/>
      <name val="Courier"/>
      <family val="0"/>
    </font>
    <font>
      <b/>
      <i/>
      <sz val="14"/>
      <color indexed="17"/>
      <name val="Times New Roman"/>
      <family val="1"/>
    </font>
    <font>
      <i/>
      <sz val="12"/>
      <color indexed="17"/>
      <name val="Times New Roman"/>
      <family val="1"/>
    </font>
    <font>
      <b/>
      <sz val="12"/>
      <name val="Arial"/>
      <family val="2"/>
    </font>
    <font>
      <b/>
      <sz val="10"/>
      <color indexed="12"/>
      <name val="Tahoma"/>
      <family val="2"/>
    </font>
    <font>
      <sz val="8"/>
      <name val="Courier"/>
      <family val="0"/>
    </font>
    <font>
      <sz val="10"/>
      <color indexed="8"/>
      <name val="Comic Sans MS"/>
      <family val="4"/>
    </font>
    <font>
      <b/>
      <sz val="10"/>
      <color indexed="8"/>
      <name val="Comic Sans MS"/>
      <family val="4"/>
    </font>
    <font>
      <sz val="12"/>
      <color indexed="12"/>
      <name val="Courier"/>
      <family val="3"/>
    </font>
    <font>
      <sz val="8"/>
      <name val="Tahoma"/>
      <family val="0"/>
    </font>
    <font>
      <b/>
      <sz val="8"/>
      <name val="Courier"/>
      <family val="2"/>
    </font>
  </fonts>
  <fills count="2">
    <fill>
      <patternFill/>
    </fill>
    <fill>
      <patternFill patternType="gray125"/>
    </fill>
  </fills>
  <borders count="15">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4" fillId="0" borderId="0" applyFont="0" applyFill="0" applyBorder="0" applyAlignment="0" applyProtection="0"/>
  </cellStyleXfs>
  <cellXfs count="104">
    <xf numFmtId="164" fontId="0" fillId="0" borderId="0" xfId="0" applyAlignment="1">
      <alignment/>
    </xf>
    <xf numFmtId="164" fontId="6" fillId="0" borderId="0" xfId="0" applyFont="1" applyAlignment="1">
      <alignment/>
    </xf>
    <xf numFmtId="164" fontId="0" fillId="0" borderId="0" xfId="0" applyAlignment="1" applyProtection="1">
      <alignment/>
      <protection locked="0"/>
    </xf>
    <xf numFmtId="164" fontId="6" fillId="0" borderId="0" xfId="0" applyFont="1" applyAlignment="1" applyProtection="1">
      <alignment/>
      <protection locked="0"/>
    </xf>
    <xf numFmtId="164" fontId="13" fillId="0" borderId="0" xfId="0" applyFont="1" applyFill="1" applyBorder="1" applyAlignment="1" applyProtection="1">
      <alignment horizontal="centerContinuous"/>
      <protection/>
    </xf>
    <xf numFmtId="164" fontId="11" fillId="0" borderId="0" xfId="0" applyFont="1" applyFill="1" applyBorder="1" applyAlignment="1" applyProtection="1">
      <alignment horizontal="centerContinuous"/>
      <protection/>
    </xf>
    <xf numFmtId="164" fontId="0" fillId="0" borderId="0" xfId="0" applyBorder="1" applyAlignment="1" applyProtection="1">
      <alignment/>
      <protection/>
    </xf>
    <xf numFmtId="164" fontId="0" fillId="0" borderId="0" xfId="0" applyAlignment="1" applyProtection="1">
      <alignment horizontal="center"/>
      <protection locked="0"/>
    </xf>
    <xf numFmtId="164" fontId="6" fillId="0" borderId="0" xfId="0" applyFont="1" applyAlignment="1" quotePrefix="1">
      <alignment horizontal="left"/>
    </xf>
    <xf numFmtId="1" fontId="6" fillId="0" borderId="0" xfId="0" applyNumberFormat="1" applyFont="1" applyAlignment="1" applyProtection="1">
      <alignment/>
      <protection locked="0"/>
    </xf>
    <xf numFmtId="171" fontId="6" fillId="0" borderId="0" xfId="0" applyNumberFormat="1" applyFont="1" applyAlignment="1" applyProtection="1">
      <alignment/>
      <protection locked="0"/>
    </xf>
    <xf numFmtId="1" fontId="8" fillId="0" borderId="0" xfId="0" applyNumberFormat="1" applyFont="1" applyAlignment="1" applyProtection="1">
      <alignment/>
      <protection locked="0"/>
    </xf>
    <xf numFmtId="164" fontId="6" fillId="0" borderId="0" xfId="0" applyFont="1" applyAlignment="1" applyProtection="1" quotePrefix="1">
      <alignment horizontal="left"/>
      <protection locked="0"/>
    </xf>
    <xf numFmtId="164" fontId="6" fillId="0" borderId="0" xfId="0" applyFont="1" applyAlignment="1" quotePrefix="1">
      <alignment horizontal="right"/>
    </xf>
    <xf numFmtId="164" fontId="6" fillId="0" borderId="0" xfId="0" applyFont="1" applyBorder="1" applyAlignment="1" applyProtection="1">
      <alignment/>
      <protection locked="0"/>
    </xf>
    <xf numFmtId="164" fontId="6" fillId="0" borderId="0" xfId="0" applyFont="1" applyBorder="1" applyAlignment="1" applyProtection="1">
      <alignment horizontal="right"/>
      <protection locked="0"/>
    </xf>
    <xf numFmtId="164" fontId="6" fillId="0" borderId="0" xfId="0" applyFont="1" applyBorder="1" applyAlignment="1">
      <alignment horizontal="right"/>
    </xf>
    <xf numFmtId="164" fontId="0" fillId="0" borderId="0" xfId="0" applyBorder="1" applyAlignment="1" applyProtection="1">
      <alignment horizontal="center"/>
      <protection locked="0"/>
    </xf>
    <xf numFmtId="164" fontId="4" fillId="0" borderId="0" xfId="0" applyFont="1" applyAlignment="1" applyProtection="1">
      <alignment horizontal="center"/>
      <protection locked="0"/>
    </xf>
    <xf numFmtId="164" fontId="4" fillId="0" borderId="0" xfId="0" applyFont="1" applyFill="1" applyBorder="1" applyAlignment="1" applyProtection="1">
      <alignment horizontal="center"/>
      <protection/>
    </xf>
    <xf numFmtId="164" fontId="4" fillId="0" borderId="0" xfId="0" applyFont="1" applyAlignment="1" applyProtection="1">
      <alignment horizontal="center"/>
      <protection/>
    </xf>
    <xf numFmtId="164" fontId="4" fillId="0" borderId="0" xfId="0" applyFont="1" applyAlignment="1" applyProtection="1">
      <alignment/>
      <protection/>
    </xf>
    <xf numFmtId="164" fontId="4" fillId="0" borderId="0" xfId="0" applyFont="1" applyAlignment="1">
      <alignment/>
    </xf>
    <xf numFmtId="164" fontId="4" fillId="0" borderId="0" xfId="0" applyFont="1" applyAlignment="1">
      <alignment horizontal="center"/>
    </xf>
    <xf numFmtId="164" fontId="0" fillId="0" borderId="0" xfId="0" applyFill="1" applyBorder="1" applyAlignment="1" applyProtection="1">
      <alignment horizontal="centerContinuous"/>
      <protection/>
    </xf>
    <xf numFmtId="2" fontId="4" fillId="0" borderId="0" xfId="0" applyNumberFormat="1" applyFont="1" applyAlignment="1">
      <alignment horizontal="center"/>
    </xf>
    <xf numFmtId="164" fontId="4" fillId="0" borderId="1" xfId="0" applyFont="1" applyFill="1" applyBorder="1" applyAlignment="1" applyProtection="1">
      <alignment horizontal="center"/>
      <protection/>
    </xf>
    <xf numFmtId="164" fontId="4" fillId="0" borderId="2" xfId="0" applyFont="1" applyBorder="1" applyAlignment="1" applyProtection="1">
      <alignment horizontal="center"/>
      <protection locked="0"/>
    </xf>
    <xf numFmtId="164" fontId="4" fillId="0" borderId="3" xfId="0" applyFont="1" applyBorder="1" applyAlignment="1">
      <alignment horizontal="center"/>
    </xf>
    <xf numFmtId="2" fontId="4" fillId="0" borderId="4" xfId="0" applyNumberFormat="1" applyFont="1" applyBorder="1" applyAlignment="1">
      <alignment horizontal="center"/>
    </xf>
    <xf numFmtId="164" fontId="5" fillId="0" borderId="0" xfId="0" applyFont="1" applyBorder="1" applyAlignment="1" applyProtection="1">
      <alignment/>
      <protection/>
    </xf>
    <xf numFmtId="164" fontId="19" fillId="0" borderId="0" xfId="0" applyFont="1" applyBorder="1" applyAlignment="1" applyProtection="1">
      <alignment/>
      <protection locked="0"/>
    </xf>
    <xf numFmtId="164" fontId="15" fillId="0" borderId="0" xfId="0" applyFont="1" applyBorder="1" applyAlignment="1" applyProtection="1">
      <alignment/>
      <protection locked="0"/>
    </xf>
    <xf numFmtId="2" fontId="4" fillId="0" borderId="0" xfId="0" applyNumberFormat="1" applyFont="1" applyBorder="1" applyAlignment="1">
      <alignment horizontal="center"/>
    </xf>
    <xf numFmtId="164" fontId="4" fillId="0" borderId="4" xfId="0" applyFont="1" applyBorder="1" applyAlignment="1" applyProtection="1">
      <alignment horizontal="center"/>
      <protection/>
    </xf>
    <xf numFmtId="164" fontId="4" fillId="0" borderId="5" xfId="0" applyFont="1" applyBorder="1" applyAlignment="1">
      <alignment horizontal="center"/>
    </xf>
    <xf numFmtId="164" fontId="22" fillId="0" borderId="0" xfId="0" applyFont="1" applyBorder="1" applyAlignment="1" applyProtection="1">
      <alignment vertical="center"/>
      <protection locked="0"/>
    </xf>
    <xf numFmtId="164" fontId="26" fillId="0" borderId="0" xfId="0" applyFont="1" applyBorder="1" applyAlignment="1">
      <alignment vertical="center"/>
    </xf>
    <xf numFmtId="2" fontId="4" fillId="0" borderId="6" xfId="0" applyNumberFormat="1" applyFont="1" applyBorder="1" applyAlignment="1" applyProtection="1" quotePrefix="1">
      <alignment horizontal="center"/>
      <protection locked="0"/>
    </xf>
    <xf numFmtId="2" fontId="4" fillId="0" borderId="7" xfId="0" applyNumberFormat="1" applyFont="1" applyBorder="1" applyAlignment="1" applyProtection="1">
      <alignment horizontal="center"/>
      <protection locked="0"/>
    </xf>
    <xf numFmtId="164" fontId="4" fillId="0" borderId="5" xfId="0" applyFont="1" applyBorder="1" applyAlignment="1" applyProtection="1">
      <alignment horizontal="center"/>
      <protection locked="0"/>
    </xf>
    <xf numFmtId="164" fontId="4" fillId="0" borderId="0" xfId="0" applyFont="1" applyBorder="1" applyAlignment="1" applyProtection="1">
      <alignment horizontal="center"/>
      <protection/>
    </xf>
    <xf numFmtId="164" fontId="4" fillId="0" borderId="7" xfId="0" applyFont="1" applyBorder="1" applyAlignment="1" applyProtection="1">
      <alignment horizontal="center"/>
      <protection/>
    </xf>
    <xf numFmtId="167" fontId="29" fillId="0" borderId="0" xfId="0" applyNumberFormat="1" applyFont="1" applyBorder="1" applyAlignment="1" applyProtection="1">
      <alignment horizontal="center" vertical="top"/>
      <protection locked="0"/>
    </xf>
    <xf numFmtId="164" fontId="14" fillId="0" borderId="0" xfId="0" applyFont="1" applyBorder="1" applyAlignment="1" applyProtection="1">
      <alignment horizontal="center" vertical="top"/>
      <protection locked="0"/>
    </xf>
    <xf numFmtId="168" fontId="15" fillId="0" borderId="0" xfId="0" applyNumberFormat="1" applyFont="1" applyBorder="1" applyAlignment="1" applyProtection="1">
      <alignment horizontal="center" vertical="top"/>
      <protection locked="0"/>
    </xf>
    <xf numFmtId="167" fontId="4" fillId="0" borderId="0" xfId="0" applyNumberFormat="1" applyFont="1" applyBorder="1" applyAlignment="1" applyProtection="1">
      <alignment horizontal="center" vertical="top"/>
      <protection locked="0"/>
    </xf>
    <xf numFmtId="2" fontId="4" fillId="0" borderId="0" xfId="0" applyNumberFormat="1" applyFont="1" applyBorder="1" applyAlignment="1" applyProtection="1">
      <alignment horizontal="center"/>
      <protection locked="0"/>
    </xf>
    <xf numFmtId="167" fontId="4" fillId="0" borderId="0" xfId="0" applyNumberFormat="1" applyFont="1" applyBorder="1" applyAlignment="1" applyProtection="1">
      <alignment horizontal="center"/>
      <protection locked="0"/>
    </xf>
    <xf numFmtId="164" fontId="4" fillId="0" borderId="5" xfId="0" applyFont="1" applyBorder="1" applyAlignment="1" applyProtection="1">
      <alignment horizontal="center"/>
      <protection/>
    </xf>
    <xf numFmtId="164" fontId="4" fillId="0" borderId="6" xfId="0" applyFont="1" applyBorder="1" applyAlignment="1" applyProtection="1">
      <alignment horizontal="center"/>
      <protection/>
    </xf>
    <xf numFmtId="164" fontId="4" fillId="0" borderId="8" xfId="0" applyFont="1" applyBorder="1" applyAlignment="1" applyProtection="1">
      <alignment horizontal="center"/>
      <protection/>
    </xf>
    <xf numFmtId="2" fontId="4" fillId="0" borderId="1" xfId="0" applyNumberFormat="1" applyFont="1" applyBorder="1" applyAlignment="1">
      <alignment horizontal="center"/>
    </xf>
    <xf numFmtId="164" fontId="0" fillId="0" borderId="5" xfId="0" applyBorder="1" applyAlignment="1">
      <alignment/>
    </xf>
    <xf numFmtId="2" fontId="4" fillId="0" borderId="5" xfId="0" applyNumberFormat="1" applyFont="1" applyBorder="1" applyAlignment="1" applyProtection="1">
      <alignment horizontal="center"/>
      <protection locked="0"/>
    </xf>
    <xf numFmtId="164" fontId="4" fillId="0" borderId="0" xfId="0" applyFont="1" applyAlignment="1" applyProtection="1">
      <alignment horizontal="left" vertical="center"/>
      <protection/>
    </xf>
    <xf numFmtId="164" fontId="4" fillId="0" borderId="0" xfId="0" applyFont="1" applyAlignment="1" applyProtection="1">
      <alignment vertical="center"/>
      <protection/>
    </xf>
    <xf numFmtId="164" fontId="0" fillId="0" borderId="0" xfId="0" applyAlignment="1">
      <alignment vertical="center"/>
    </xf>
    <xf numFmtId="164" fontId="4" fillId="0" borderId="0" xfId="0" applyFont="1" applyAlignment="1">
      <alignment vertical="center"/>
    </xf>
    <xf numFmtId="167" fontId="4" fillId="0" borderId="0" xfId="0" applyNumberFormat="1" applyFont="1" applyAlignment="1" applyProtection="1">
      <alignment horizontal="right" vertical="center"/>
      <protection locked="0"/>
    </xf>
    <xf numFmtId="169" fontId="15" fillId="0" borderId="0" xfId="0" applyNumberFormat="1" applyFont="1" applyAlignment="1" applyProtection="1">
      <alignment horizontal="right" vertical="center"/>
      <protection locked="0"/>
    </xf>
    <xf numFmtId="164" fontId="27" fillId="0" borderId="0" xfId="0" applyFont="1" applyFill="1" applyBorder="1" applyAlignment="1" applyProtection="1">
      <alignment horizontal="left" vertical="center"/>
      <protection/>
    </xf>
    <xf numFmtId="164" fontId="12" fillId="0" borderId="0" xfId="0" applyFont="1" applyFill="1" applyBorder="1" applyAlignment="1" applyProtection="1">
      <alignment horizontal="centerContinuous" vertical="center"/>
      <protection/>
    </xf>
    <xf numFmtId="164" fontId="12" fillId="0" borderId="0" xfId="0" applyFont="1" applyFill="1" applyBorder="1" applyAlignment="1">
      <alignment horizontal="centerContinuous" vertical="center"/>
    </xf>
    <xf numFmtId="164" fontId="13" fillId="0" borderId="0" xfId="0" applyFont="1" applyFill="1" applyBorder="1" applyAlignment="1" applyProtection="1">
      <alignment horizontal="centerContinuous" vertical="center"/>
      <protection/>
    </xf>
    <xf numFmtId="164" fontId="15" fillId="0" borderId="0" xfId="0" applyFont="1" applyBorder="1" applyAlignment="1" applyProtection="1">
      <alignment vertical="center"/>
      <protection/>
    </xf>
    <xf numFmtId="164" fontId="5" fillId="0" borderId="0" xfId="0" applyFont="1" applyBorder="1" applyAlignment="1" applyProtection="1">
      <alignment vertical="center"/>
      <protection/>
    </xf>
    <xf numFmtId="164" fontId="19" fillId="0" borderId="0" xfId="0" applyFont="1" applyBorder="1" applyAlignment="1" applyProtection="1">
      <alignment horizontal="left" vertical="center"/>
      <protection locked="0"/>
    </xf>
    <xf numFmtId="164" fontId="19" fillId="0" borderId="0" xfId="0" applyFont="1" applyBorder="1" applyAlignment="1" applyProtection="1">
      <alignment vertical="center"/>
      <protection locked="0"/>
    </xf>
    <xf numFmtId="164" fontId="0" fillId="0" borderId="0" xfId="0" applyAlignment="1">
      <alignment horizontal="center" vertical="top"/>
    </xf>
    <xf numFmtId="164" fontId="34" fillId="0" borderId="0" xfId="0" applyFont="1" applyAlignment="1">
      <alignment horizontal="right" vertical="center"/>
    </xf>
    <xf numFmtId="164" fontId="4" fillId="0" borderId="3" xfId="0" applyFont="1" applyBorder="1" applyAlignment="1">
      <alignment horizontal="center" vertical="center"/>
    </xf>
    <xf numFmtId="164" fontId="4" fillId="0" borderId="9" xfId="0" applyFont="1" applyBorder="1" applyAlignment="1" applyProtection="1">
      <alignment horizontal="center"/>
      <protection/>
    </xf>
    <xf numFmtId="168" fontId="15" fillId="0" borderId="10" xfId="0" applyNumberFormat="1" applyFont="1" applyBorder="1" applyAlignment="1" applyProtection="1">
      <alignment horizontal="center" vertical="center"/>
      <protection locked="0"/>
    </xf>
    <xf numFmtId="2" fontId="14" fillId="0" borderId="0" xfId="0" applyNumberFormat="1" applyFont="1" applyFill="1" applyBorder="1" applyAlignment="1" applyProtection="1">
      <alignment horizontal="center"/>
      <protection locked="0"/>
    </xf>
    <xf numFmtId="167" fontId="15" fillId="0" borderId="0" xfId="0" applyNumberFormat="1" applyFont="1" applyFill="1" applyBorder="1" applyAlignment="1" applyProtection="1">
      <alignment horizontal="center"/>
      <protection locked="0"/>
    </xf>
    <xf numFmtId="2" fontId="14" fillId="0" borderId="5" xfId="0" applyNumberFormat="1" applyFont="1" applyFill="1" applyBorder="1" applyAlignment="1" applyProtection="1">
      <alignment horizontal="center"/>
      <protection locked="0"/>
    </xf>
    <xf numFmtId="164" fontId="4" fillId="0" borderId="5" xfId="0" applyFont="1" applyFill="1" applyBorder="1" applyAlignment="1" applyProtection="1">
      <alignment horizontal="center"/>
      <protection locked="0"/>
    </xf>
    <xf numFmtId="2" fontId="16" fillId="0" borderId="5" xfId="0" applyNumberFormat="1" applyFont="1" applyFill="1" applyBorder="1" applyAlignment="1" applyProtection="1">
      <alignment horizontal="center"/>
      <protection/>
    </xf>
    <xf numFmtId="167" fontId="15" fillId="0" borderId="5" xfId="0" applyNumberFormat="1" applyFont="1" applyFill="1" applyBorder="1" applyAlignment="1" applyProtection="1">
      <alignment horizontal="center"/>
      <protection locked="0"/>
    </xf>
    <xf numFmtId="167" fontId="15" fillId="0" borderId="5" xfId="0" applyNumberFormat="1" applyFont="1" applyBorder="1" applyAlignment="1" applyProtection="1">
      <alignment horizontal="center"/>
      <protection locked="0"/>
    </xf>
    <xf numFmtId="164" fontId="14" fillId="0" borderId="5" xfId="0" applyFont="1" applyBorder="1" applyAlignment="1" applyProtection="1">
      <alignment horizontal="center"/>
      <protection locked="0"/>
    </xf>
    <xf numFmtId="164" fontId="15" fillId="0" borderId="5" xfId="0" applyFont="1" applyBorder="1" applyAlignment="1" applyProtection="1">
      <alignment horizontal="center"/>
      <protection locked="0"/>
    </xf>
    <xf numFmtId="167" fontId="4" fillId="0" borderId="5" xfId="0" applyNumberFormat="1" applyFont="1" applyBorder="1" applyAlignment="1" applyProtection="1">
      <alignment horizontal="center"/>
      <protection locked="0"/>
    </xf>
    <xf numFmtId="2" fontId="14" fillId="0" borderId="11" xfId="0" applyNumberFormat="1" applyFont="1" applyFill="1" applyBorder="1" applyAlignment="1" applyProtection="1">
      <alignment horizontal="center"/>
      <protection locked="0"/>
    </xf>
    <xf numFmtId="167" fontId="15" fillId="0" borderId="11" xfId="0" applyNumberFormat="1" applyFont="1" applyFill="1" applyBorder="1" applyAlignment="1" applyProtection="1">
      <alignment horizontal="center"/>
      <protection locked="0"/>
    </xf>
    <xf numFmtId="167" fontId="29" fillId="0" borderId="11" xfId="0" applyNumberFormat="1" applyFont="1" applyBorder="1" applyAlignment="1" applyProtection="1">
      <alignment horizontal="center" vertical="top"/>
      <protection locked="0"/>
    </xf>
    <xf numFmtId="164" fontId="14" fillId="0" borderId="11" xfId="0" applyFont="1" applyBorder="1" applyAlignment="1" applyProtection="1">
      <alignment horizontal="center" vertical="top"/>
      <protection locked="0"/>
    </xf>
    <xf numFmtId="168" fontId="15" fillId="0" borderId="11" xfId="0" applyNumberFormat="1" applyFont="1" applyBorder="1" applyAlignment="1" applyProtection="1">
      <alignment horizontal="center" vertical="top"/>
      <protection locked="0"/>
    </xf>
    <xf numFmtId="167" fontId="4" fillId="0" borderId="11" xfId="0" applyNumberFormat="1" applyFont="1" applyBorder="1" applyAlignment="1" applyProtection="1">
      <alignment horizontal="center" vertical="top"/>
      <protection locked="0"/>
    </xf>
    <xf numFmtId="2" fontId="4" fillId="0" borderId="1" xfId="0" applyNumberFormat="1" applyFont="1" applyBorder="1" applyAlignment="1" applyProtection="1">
      <alignment horizontal="center"/>
      <protection locked="0"/>
    </xf>
    <xf numFmtId="2" fontId="4" fillId="0" borderId="11" xfId="0" applyNumberFormat="1" applyFont="1" applyBorder="1" applyAlignment="1" applyProtection="1">
      <alignment horizontal="center"/>
      <protection locked="0"/>
    </xf>
    <xf numFmtId="164" fontId="4" fillId="0" borderId="6" xfId="0" applyFont="1" applyBorder="1" applyAlignment="1" applyProtection="1">
      <alignment/>
      <protection/>
    </xf>
    <xf numFmtId="164" fontId="4" fillId="0" borderId="11" xfId="0" applyFont="1" applyFill="1" applyBorder="1" applyAlignment="1" applyProtection="1">
      <alignment horizontal="center" vertical="center"/>
      <protection/>
    </xf>
    <xf numFmtId="164" fontId="4" fillId="0" borderId="5" xfId="0" applyFont="1" applyFill="1" applyBorder="1" applyAlignment="1" applyProtection="1">
      <alignment horizontal="center" vertical="center"/>
      <protection/>
    </xf>
    <xf numFmtId="164" fontId="4" fillId="0" borderId="0" xfId="0" applyFont="1" applyFill="1" applyBorder="1" applyAlignment="1" applyProtection="1">
      <alignment horizontal="center" vertical="center"/>
      <protection/>
    </xf>
    <xf numFmtId="164" fontId="5" fillId="0" borderId="0" xfId="0" applyFont="1" applyBorder="1" applyAlignment="1" applyProtection="1">
      <alignment horizontal="left" vertical="center"/>
      <protection/>
    </xf>
    <xf numFmtId="164" fontId="4" fillId="0" borderId="0" xfId="0" applyFont="1" applyBorder="1" applyAlignment="1" applyProtection="1">
      <alignment horizontal="left" vertical="center"/>
      <protection/>
    </xf>
    <xf numFmtId="164" fontId="4" fillId="0" borderId="12" xfId="0" applyFont="1" applyBorder="1" applyAlignment="1">
      <alignment horizontal="center"/>
    </xf>
    <xf numFmtId="164" fontId="4" fillId="0" borderId="13" xfId="0" applyFont="1" applyBorder="1" applyAlignment="1">
      <alignment horizontal="center"/>
    </xf>
    <xf numFmtId="164" fontId="4" fillId="0" borderId="14" xfId="0" applyFont="1" applyBorder="1" applyAlignment="1" applyProtection="1">
      <alignment horizontal="center"/>
      <protection/>
    </xf>
    <xf numFmtId="164" fontId="4" fillId="0" borderId="12" xfId="0" applyFont="1" applyBorder="1" applyAlignment="1" applyProtection="1">
      <alignment horizontal="center"/>
      <protection/>
    </xf>
    <xf numFmtId="164" fontId="4" fillId="0" borderId="13" xfId="0" applyFont="1" applyBorder="1" applyAlignment="1" applyProtection="1">
      <alignment horizontal="center"/>
      <protection/>
    </xf>
    <xf numFmtId="164" fontId="0" fillId="0" borderId="0" xfId="0"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339933"/>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Model!$C$4</c:f>
        </c:strRef>
      </c:tx>
      <c:layout>
        <c:manualLayout>
          <c:xMode val="factor"/>
          <c:yMode val="factor"/>
          <c:x val="-0.084"/>
          <c:y val="0.74175"/>
        </c:manualLayout>
      </c:layout>
      <c:spPr>
        <a:noFill/>
        <a:ln>
          <a:noFill/>
        </a:ln>
      </c:spPr>
      <c:txPr>
        <a:bodyPr vert="horz" rot="0"/>
        <a:lstStyle/>
        <a:p>
          <a:pPr>
            <a:defRPr lang="en-US" cap="none" sz="1400" b="1" i="1" u="none" baseline="0"/>
          </a:pPr>
        </a:p>
      </c:txPr>
    </c:title>
    <c:plotArea>
      <c:layout>
        <c:manualLayout>
          <c:xMode val="edge"/>
          <c:yMode val="edge"/>
          <c:x val="0.0695"/>
          <c:y val="0"/>
          <c:w val="0.88125"/>
          <c:h val="0.67"/>
        </c:manualLayout>
      </c:layout>
      <c:scatterChart>
        <c:scatterStyle val="lineMarker"/>
        <c:varyColors val="0"/>
        <c:ser>
          <c:idx val="1"/>
          <c:order val="0"/>
          <c:tx>
            <c:v>DO Standard</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Model!$B$16:$B$35</c:f>
              <c:numCache>
                <c:ptCount val="20"/>
                <c:pt idx="0">
                  <c:v>0</c:v>
                </c:pt>
                <c:pt idx="1">
                  <c:v>4.32</c:v>
                </c:pt>
                <c:pt idx="2">
                  <c:v>4.32</c:v>
                </c:pt>
                <c:pt idx="3">
                  <c:v>8.64</c:v>
                </c:pt>
                <c:pt idx="4">
                  <c:v>8.64</c:v>
                </c:pt>
                <c:pt idx="5">
                  <c:v>17.28</c:v>
                </c:pt>
                <c:pt idx="6">
                  <c:v>17.28</c:v>
                </c:pt>
                <c:pt idx="7">
                  <c:v>25.92</c:v>
                </c:pt>
                <c:pt idx="8">
                  <c:v>25.92</c:v>
                </c:pt>
                <c:pt idx="9">
                  <c:v>34.56</c:v>
                </c:pt>
                <c:pt idx="10">
                  <c:v>34.56</c:v>
                </c:pt>
                <c:pt idx="11">
                  <c:v>43.2</c:v>
                </c:pt>
                <c:pt idx="12">
                  <c:v>43.2</c:v>
                </c:pt>
                <c:pt idx="13">
                  <c:v>51.84</c:v>
                </c:pt>
                <c:pt idx="14">
                  <c:v>51.84</c:v>
                </c:pt>
                <c:pt idx="15">
                  <c:v>60.48</c:v>
                </c:pt>
                <c:pt idx="16">
                  <c:v>60.48</c:v>
                </c:pt>
                <c:pt idx="17">
                  <c:v>69.12</c:v>
                </c:pt>
                <c:pt idx="18">
                  <c:v>69.12</c:v>
                </c:pt>
                <c:pt idx="19">
                  <c:v>100</c:v>
                </c:pt>
              </c:numCache>
            </c:numRef>
          </c:xVal>
          <c:yVal>
            <c:numRef>
              <c:f>Info!$E$16:$E$35</c:f>
              <c:numCache>
                <c:ptCount val="20"/>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numCache>
            </c:numRef>
          </c:yVal>
          <c:smooth val="0"/>
        </c:ser>
        <c:ser>
          <c:idx val="2"/>
          <c:order val="1"/>
          <c:tx>
            <c:v>Model Results</c:v>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CC"/>
              </a:solidFill>
              <a:ln>
                <a:solidFill>
                  <a:srgbClr val="3333CC"/>
                </a:solidFill>
              </a:ln>
            </c:spPr>
          </c:marker>
          <c:xVal>
            <c:numRef>
              <c:f>Model!$B$16:$B$35</c:f>
              <c:numCache>
                <c:ptCount val="20"/>
                <c:pt idx="0">
                  <c:v>0</c:v>
                </c:pt>
                <c:pt idx="1">
                  <c:v>4.32</c:v>
                </c:pt>
                <c:pt idx="2">
                  <c:v>4.32</c:v>
                </c:pt>
                <c:pt idx="3">
                  <c:v>8.64</c:v>
                </c:pt>
                <c:pt idx="4">
                  <c:v>8.64</c:v>
                </c:pt>
                <c:pt idx="5">
                  <c:v>17.28</c:v>
                </c:pt>
                <c:pt idx="6">
                  <c:v>17.28</c:v>
                </c:pt>
                <c:pt idx="7">
                  <c:v>25.92</c:v>
                </c:pt>
                <c:pt idx="8">
                  <c:v>25.92</c:v>
                </c:pt>
                <c:pt idx="9">
                  <c:v>34.56</c:v>
                </c:pt>
                <c:pt idx="10">
                  <c:v>34.56</c:v>
                </c:pt>
                <c:pt idx="11">
                  <c:v>43.2</c:v>
                </c:pt>
                <c:pt idx="12">
                  <c:v>43.2</c:v>
                </c:pt>
                <c:pt idx="13">
                  <c:v>51.84</c:v>
                </c:pt>
                <c:pt idx="14">
                  <c:v>51.84</c:v>
                </c:pt>
                <c:pt idx="15">
                  <c:v>60.48</c:v>
                </c:pt>
                <c:pt idx="16">
                  <c:v>60.48</c:v>
                </c:pt>
                <c:pt idx="17">
                  <c:v>69.12</c:v>
                </c:pt>
                <c:pt idx="18">
                  <c:v>69.12</c:v>
                </c:pt>
                <c:pt idx="19">
                  <c:v>100</c:v>
                </c:pt>
              </c:numCache>
            </c:numRef>
          </c:xVal>
          <c:yVal>
            <c:numRef>
              <c:f>Model!$K$16:$K$35</c:f>
              <c:numCache>
                <c:ptCount val="20"/>
                <c:pt idx="0">
                  <c:v>7</c:v>
                </c:pt>
                <c:pt idx="1">
                  <c:v>6.738329887390137</c:v>
                </c:pt>
                <c:pt idx="2">
                  <c:v>6.738329887390137</c:v>
                </c:pt>
                <c:pt idx="3">
                  <c:v>6.556899070739746</c:v>
                </c:pt>
                <c:pt idx="4">
                  <c:v>6.556899070739746</c:v>
                </c:pt>
                <c:pt idx="5">
                  <c:v>6.380393981933594</c:v>
                </c:pt>
                <c:pt idx="6">
                  <c:v>5.483661651611328</c:v>
                </c:pt>
                <c:pt idx="7">
                  <c:v>4.300378322601318</c:v>
                </c:pt>
                <c:pt idx="8">
                  <c:v>5.388502345365636</c:v>
                </c:pt>
                <c:pt idx="9">
                  <c:v>4.806985378265381</c:v>
                </c:pt>
                <c:pt idx="10">
                  <c:v>4.806985378265381</c:v>
                </c:pt>
                <c:pt idx="11">
                  <c:v>4.613226413726807</c:v>
                </c:pt>
                <c:pt idx="12">
                  <c:v>4.613226413726807</c:v>
                </c:pt>
                <c:pt idx="13">
                  <c:v>4.674574851989746</c:v>
                </c:pt>
                <c:pt idx="14">
                  <c:v>4.674574851989746</c:v>
                </c:pt>
                <c:pt idx="15">
                  <c:v>4.896097660064697</c:v>
                </c:pt>
                <c:pt idx="16">
                  <c:v>4.896097660064697</c:v>
                </c:pt>
                <c:pt idx="17">
                  <c:v>5.210763454437256</c:v>
                </c:pt>
                <c:pt idx="18">
                  <c:v>5.210763454437256</c:v>
                </c:pt>
                <c:pt idx="19">
                  <c:v>6.524068355560303</c:v>
                </c:pt>
              </c:numCache>
            </c:numRef>
          </c:yVal>
          <c:smooth val="0"/>
        </c:ser>
        <c:axId val="23601226"/>
        <c:axId val="11084443"/>
      </c:scatterChart>
      <c:valAx>
        <c:axId val="23601226"/>
        <c:scaling>
          <c:orientation val="minMax"/>
        </c:scaling>
        <c:axPos val="b"/>
        <c:title>
          <c:tx>
            <c:rich>
              <a:bodyPr vert="horz" rot="0" anchor="ctr"/>
              <a:lstStyle/>
              <a:p>
                <a:pPr algn="ctr">
                  <a:defRPr/>
                </a:pPr>
                <a:r>
                  <a:rPr lang="en-US" cap="none" sz="1200" b="0" i="0" u="none" baseline="0"/>
                  <a:t>Distance downstream (km)</a:t>
                </a:r>
              </a:p>
            </c:rich>
          </c:tx>
          <c:layout>
            <c:manualLayout>
              <c:xMode val="factor"/>
              <c:yMode val="factor"/>
              <c:x val="0.0035"/>
              <c:y val="0.001"/>
            </c:manualLayout>
          </c:layout>
          <c:overlay val="0"/>
          <c:spPr>
            <a:noFill/>
            <a:ln>
              <a:noFill/>
            </a:ln>
          </c:spPr>
        </c:title>
        <c:majorGridlines/>
        <c:delete val="0"/>
        <c:numFmt formatCode="0" sourceLinked="0"/>
        <c:majorTickMark val="cross"/>
        <c:minorTickMark val="out"/>
        <c:tickLblPos val="nextTo"/>
        <c:txPr>
          <a:bodyPr/>
          <a:lstStyle/>
          <a:p>
            <a:pPr>
              <a:defRPr lang="en-US" cap="none" sz="1000" b="0" i="0" u="none" baseline="0"/>
            </a:pPr>
          </a:p>
        </c:txPr>
        <c:crossAx val="11084443"/>
        <c:crosses val="autoZero"/>
        <c:crossBetween val="midCat"/>
        <c:dispUnits/>
      </c:valAx>
      <c:valAx>
        <c:axId val="11084443"/>
        <c:scaling>
          <c:orientation val="minMax"/>
          <c:min val="0"/>
        </c:scaling>
        <c:axPos val="l"/>
        <c:title>
          <c:tx>
            <c:rich>
              <a:bodyPr vert="horz" rot="-5400000" anchor="ctr"/>
              <a:lstStyle/>
              <a:p>
                <a:pPr algn="ctr">
                  <a:defRPr/>
                </a:pPr>
                <a:r>
                  <a:rPr lang="en-US" cap="none" sz="1200" b="0" i="0" u="none" baseline="0"/>
                  <a:t>DO (mg/L)</a:t>
                </a:r>
              </a:p>
            </c:rich>
          </c:tx>
          <c:layout/>
          <c:overlay val="0"/>
          <c:spPr>
            <a:noFill/>
            <a:ln>
              <a:noFill/>
            </a:ln>
          </c:spPr>
        </c:title>
        <c:majorGridlines/>
        <c:delete val="0"/>
        <c:numFmt formatCode="0" sourceLinked="0"/>
        <c:majorTickMark val="in"/>
        <c:minorTickMark val="none"/>
        <c:tickLblPos val="nextTo"/>
        <c:txPr>
          <a:bodyPr/>
          <a:lstStyle/>
          <a:p>
            <a:pPr>
              <a:defRPr lang="en-US" cap="none" sz="1000" b="0" i="0" u="none" baseline="0"/>
            </a:pPr>
          </a:p>
        </c:txPr>
        <c:crossAx val="23601226"/>
        <c:crosses val="autoZero"/>
        <c:crossBetween val="midCat"/>
        <c:dispUnits/>
      </c:valAx>
      <c:spPr>
        <a:noFill/>
        <a:ln w="12700">
          <a:solidFill>
            <a:srgbClr val="808080"/>
          </a:solidFill>
        </a:ln>
      </c:spPr>
    </c:plotArea>
    <c:legend>
      <c:legendPos val="r"/>
      <c:layout>
        <c:manualLayout>
          <c:xMode val="edge"/>
          <c:yMode val="edge"/>
          <c:x val="0.6015"/>
          <c:y val="0.354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Model!$C$4</c:f>
        </c:strRef>
      </c:tx>
      <c:layout>
        <c:manualLayout>
          <c:xMode val="factor"/>
          <c:yMode val="factor"/>
          <c:x val="0.013"/>
          <c:y val="0.77825"/>
        </c:manualLayout>
      </c:layout>
      <c:spPr>
        <a:noFill/>
        <a:ln>
          <a:noFill/>
        </a:ln>
      </c:spPr>
      <c:txPr>
        <a:bodyPr vert="horz" rot="0"/>
        <a:lstStyle/>
        <a:p>
          <a:pPr>
            <a:defRPr lang="en-US" cap="none" sz="1400" b="1" i="1" u="none" baseline="0"/>
          </a:pPr>
        </a:p>
      </c:txPr>
    </c:title>
    <c:plotArea>
      <c:layout>
        <c:manualLayout>
          <c:xMode val="edge"/>
          <c:yMode val="edge"/>
          <c:x val="0.04525"/>
          <c:y val="0"/>
          <c:w val="0.9425"/>
          <c:h val="0.67"/>
        </c:manualLayout>
      </c:layout>
      <c:scatterChart>
        <c:scatterStyle val="lineMarker"/>
        <c:varyColors val="0"/>
        <c:ser>
          <c:idx val="1"/>
          <c:order val="0"/>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CC"/>
              </a:solidFill>
              <a:ln>
                <a:solidFill>
                  <a:srgbClr val="3333CC"/>
                </a:solidFill>
              </a:ln>
            </c:spPr>
          </c:marker>
          <c:xVal>
            <c:numRef>
              <c:f>Model!$B$16:$B$35</c:f>
              <c:numCache>
                <c:ptCount val="20"/>
                <c:pt idx="0">
                  <c:v>0</c:v>
                </c:pt>
                <c:pt idx="1">
                  <c:v>4.32</c:v>
                </c:pt>
                <c:pt idx="2">
                  <c:v>4.32</c:v>
                </c:pt>
                <c:pt idx="3">
                  <c:v>8.64</c:v>
                </c:pt>
                <c:pt idx="4">
                  <c:v>8.64</c:v>
                </c:pt>
                <c:pt idx="5">
                  <c:v>17.28</c:v>
                </c:pt>
                <c:pt idx="6">
                  <c:v>17.28</c:v>
                </c:pt>
                <c:pt idx="7">
                  <c:v>25.92</c:v>
                </c:pt>
                <c:pt idx="8">
                  <c:v>25.92</c:v>
                </c:pt>
                <c:pt idx="9">
                  <c:v>34.56</c:v>
                </c:pt>
                <c:pt idx="10">
                  <c:v>34.56</c:v>
                </c:pt>
                <c:pt idx="11">
                  <c:v>43.2</c:v>
                </c:pt>
                <c:pt idx="12">
                  <c:v>43.2</c:v>
                </c:pt>
                <c:pt idx="13">
                  <c:v>51.84</c:v>
                </c:pt>
                <c:pt idx="14">
                  <c:v>51.84</c:v>
                </c:pt>
                <c:pt idx="15">
                  <c:v>60.48</c:v>
                </c:pt>
                <c:pt idx="16">
                  <c:v>60.48</c:v>
                </c:pt>
                <c:pt idx="17">
                  <c:v>69.12</c:v>
                </c:pt>
                <c:pt idx="18">
                  <c:v>69.12</c:v>
                </c:pt>
                <c:pt idx="19">
                  <c:v>100</c:v>
                </c:pt>
              </c:numCache>
            </c:numRef>
          </c:xVal>
          <c:yVal>
            <c:numRef>
              <c:f>Model!$J$16:$J$35</c:f>
              <c:numCache>
                <c:ptCount val="20"/>
                <c:pt idx="0">
                  <c:v>4.745930120607979</c:v>
                </c:pt>
                <c:pt idx="1">
                  <c:v>4.230361461639404</c:v>
                </c:pt>
                <c:pt idx="2">
                  <c:v>4.230361461639404</c:v>
                </c:pt>
                <c:pt idx="3">
                  <c:v>3.770801067352295</c:v>
                </c:pt>
                <c:pt idx="4">
                  <c:v>3.770801067352295</c:v>
                </c:pt>
                <c:pt idx="5">
                  <c:v>2.996028184890747</c:v>
                </c:pt>
                <c:pt idx="6">
                  <c:v>10.406573688422254</c:v>
                </c:pt>
                <c:pt idx="7">
                  <c:v>8.268372535705566</c:v>
                </c:pt>
                <c:pt idx="8">
                  <c:v>7.232360060676864</c:v>
                </c:pt>
                <c:pt idx="9">
                  <c:v>5.746352672576904</c:v>
                </c:pt>
                <c:pt idx="10">
                  <c:v>5.746352672576904</c:v>
                </c:pt>
                <c:pt idx="11">
                  <c:v>4.565670490264893</c:v>
                </c:pt>
                <c:pt idx="12">
                  <c:v>4.565670490264893</c:v>
                </c:pt>
                <c:pt idx="13">
                  <c:v>3.6275787353515625</c:v>
                </c:pt>
                <c:pt idx="14">
                  <c:v>3.6275787353515625</c:v>
                </c:pt>
                <c:pt idx="15">
                  <c:v>2.882233142852783</c:v>
                </c:pt>
                <c:pt idx="16">
                  <c:v>2.882233142852783</c:v>
                </c:pt>
                <c:pt idx="17">
                  <c:v>2.2900309562683105</c:v>
                </c:pt>
                <c:pt idx="18">
                  <c:v>2.2900309562683105</c:v>
                </c:pt>
                <c:pt idx="19">
                  <c:v>1.0065497159957886</c:v>
                </c:pt>
              </c:numCache>
            </c:numRef>
          </c:yVal>
          <c:smooth val="0"/>
        </c:ser>
        <c:axId val="32651124"/>
        <c:axId val="25424661"/>
      </c:scatterChart>
      <c:valAx>
        <c:axId val="32651124"/>
        <c:scaling>
          <c:orientation val="minMax"/>
        </c:scaling>
        <c:axPos val="b"/>
        <c:title>
          <c:tx>
            <c:rich>
              <a:bodyPr vert="horz" rot="0" anchor="ctr"/>
              <a:lstStyle/>
              <a:p>
                <a:pPr algn="ctr">
                  <a:defRPr/>
                </a:pPr>
                <a:r>
                  <a:rPr lang="en-US" cap="none" sz="1200" b="0" i="0" u="none" baseline="0"/>
                  <a:t>Distance downstream (km)</a:t>
                </a:r>
              </a:p>
            </c:rich>
          </c:tx>
          <c:layout>
            <c:manualLayout>
              <c:xMode val="factor"/>
              <c:yMode val="factor"/>
              <c:x val="0.0105"/>
              <c:y val="0"/>
            </c:manualLayout>
          </c:layout>
          <c:overlay val="0"/>
          <c:spPr>
            <a:noFill/>
            <a:ln>
              <a:noFill/>
            </a:ln>
          </c:spPr>
        </c:title>
        <c:majorGridlines/>
        <c:delete val="0"/>
        <c:numFmt formatCode="0" sourceLinked="0"/>
        <c:majorTickMark val="cross"/>
        <c:minorTickMark val="out"/>
        <c:tickLblPos val="nextTo"/>
        <c:txPr>
          <a:bodyPr/>
          <a:lstStyle/>
          <a:p>
            <a:pPr>
              <a:defRPr lang="en-US" cap="none" sz="1000" b="0" i="0" u="none" baseline="0"/>
            </a:pPr>
          </a:p>
        </c:txPr>
        <c:crossAx val="25424661"/>
        <c:crosses val="autoZero"/>
        <c:crossBetween val="midCat"/>
        <c:dispUnits/>
      </c:valAx>
      <c:valAx>
        <c:axId val="25424661"/>
        <c:scaling>
          <c:orientation val="minMax"/>
          <c:min val="0"/>
        </c:scaling>
        <c:axPos val="l"/>
        <c:title>
          <c:tx>
            <c:rich>
              <a:bodyPr vert="horz" rot="-5400000" anchor="ctr"/>
              <a:lstStyle/>
              <a:p>
                <a:pPr algn="ctr">
                  <a:defRPr/>
                </a:pPr>
                <a:r>
                  <a:rPr lang="en-US" cap="none" sz="1200" b="0" i="0" u="none" baseline="0"/>
                  <a:t>BODu (mg/L)</a:t>
                </a:r>
              </a:p>
            </c:rich>
          </c:tx>
          <c:layout/>
          <c:overlay val="0"/>
          <c:spPr>
            <a:noFill/>
            <a:ln>
              <a:noFill/>
            </a:ln>
          </c:spPr>
        </c:title>
        <c:majorGridlines/>
        <c:delete val="0"/>
        <c:numFmt formatCode="0" sourceLinked="0"/>
        <c:majorTickMark val="in"/>
        <c:minorTickMark val="none"/>
        <c:tickLblPos val="nextTo"/>
        <c:txPr>
          <a:bodyPr/>
          <a:lstStyle/>
          <a:p>
            <a:pPr>
              <a:defRPr lang="en-US" cap="none" sz="1000" b="0" i="0" u="none" baseline="0"/>
            </a:pPr>
          </a:p>
        </c:txPr>
        <c:crossAx val="32651124"/>
        <c:crosses val="autoZero"/>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17</xdr:row>
      <xdr:rowOff>0</xdr:rowOff>
    </xdr:from>
    <xdr:to>
      <xdr:col>1</xdr:col>
      <xdr:colOff>323850</xdr:colOff>
      <xdr:row>17</xdr:row>
      <xdr:rowOff>219075</xdr:rowOff>
    </xdr:to>
    <xdr:sp>
      <xdr:nvSpPr>
        <xdr:cNvPr id="1" name="Line 24"/>
        <xdr:cNvSpPr>
          <a:spLocks/>
        </xdr:cNvSpPr>
      </xdr:nvSpPr>
      <xdr:spPr>
        <a:xfrm>
          <a:off x="590550" y="3238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314325</xdr:colOff>
      <xdr:row>19</xdr:row>
      <xdr:rowOff>0</xdr:rowOff>
    </xdr:from>
    <xdr:to>
      <xdr:col>1</xdr:col>
      <xdr:colOff>314325</xdr:colOff>
      <xdr:row>19</xdr:row>
      <xdr:rowOff>219075</xdr:rowOff>
    </xdr:to>
    <xdr:sp>
      <xdr:nvSpPr>
        <xdr:cNvPr id="2" name="Line 25"/>
        <xdr:cNvSpPr>
          <a:spLocks/>
        </xdr:cNvSpPr>
      </xdr:nvSpPr>
      <xdr:spPr>
        <a:xfrm>
          <a:off x="581025" y="37623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323850</xdr:colOff>
      <xdr:row>20</xdr:row>
      <xdr:rowOff>171450</xdr:rowOff>
    </xdr:from>
    <xdr:to>
      <xdr:col>1</xdr:col>
      <xdr:colOff>323850</xdr:colOff>
      <xdr:row>21</xdr:row>
      <xdr:rowOff>209550</xdr:rowOff>
    </xdr:to>
    <xdr:sp>
      <xdr:nvSpPr>
        <xdr:cNvPr id="3" name="Line 26"/>
        <xdr:cNvSpPr>
          <a:spLocks/>
        </xdr:cNvSpPr>
      </xdr:nvSpPr>
      <xdr:spPr>
        <a:xfrm>
          <a:off x="590550" y="428625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323850</xdr:colOff>
      <xdr:row>23</xdr:row>
      <xdr:rowOff>0</xdr:rowOff>
    </xdr:from>
    <xdr:to>
      <xdr:col>1</xdr:col>
      <xdr:colOff>323850</xdr:colOff>
      <xdr:row>23</xdr:row>
      <xdr:rowOff>219075</xdr:rowOff>
    </xdr:to>
    <xdr:sp>
      <xdr:nvSpPr>
        <xdr:cNvPr id="4" name="Line 27"/>
        <xdr:cNvSpPr>
          <a:spLocks/>
        </xdr:cNvSpPr>
      </xdr:nvSpPr>
      <xdr:spPr>
        <a:xfrm>
          <a:off x="590550" y="48101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323850</xdr:colOff>
      <xdr:row>25</xdr:row>
      <xdr:rowOff>0</xdr:rowOff>
    </xdr:from>
    <xdr:to>
      <xdr:col>1</xdr:col>
      <xdr:colOff>323850</xdr:colOff>
      <xdr:row>25</xdr:row>
      <xdr:rowOff>219075</xdr:rowOff>
    </xdr:to>
    <xdr:sp>
      <xdr:nvSpPr>
        <xdr:cNvPr id="5" name="Line 28"/>
        <xdr:cNvSpPr>
          <a:spLocks/>
        </xdr:cNvSpPr>
      </xdr:nvSpPr>
      <xdr:spPr>
        <a:xfrm>
          <a:off x="590550" y="53340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323850</xdr:colOff>
      <xdr:row>26</xdr:row>
      <xdr:rowOff>171450</xdr:rowOff>
    </xdr:from>
    <xdr:to>
      <xdr:col>1</xdr:col>
      <xdr:colOff>323850</xdr:colOff>
      <xdr:row>27</xdr:row>
      <xdr:rowOff>209550</xdr:rowOff>
    </xdr:to>
    <xdr:sp>
      <xdr:nvSpPr>
        <xdr:cNvPr id="6" name="Line 29"/>
        <xdr:cNvSpPr>
          <a:spLocks/>
        </xdr:cNvSpPr>
      </xdr:nvSpPr>
      <xdr:spPr>
        <a:xfrm>
          <a:off x="590550" y="58578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323850</xdr:colOff>
      <xdr:row>28</xdr:row>
      <xdr:rowOff>171450</xdr:rowOff>
    </xdr:from>
    <xdr:to>
      <xdr:col>1</xdr:col>
      <xdr:colOff>323850</xdr:colOff>
      <xdr:row>29</xdr:row>
      <xdr:rowOff>209550</xdr:rowOff>
    </xdr:to>
    <xdr:sp>
      <xdr:nvSpPr>
        <xdr:cNvPr id="7" name="Line 30"/>
        <xdr:cNvSpPr>
          <a:spLocks/>
        </xdr:cNvSpPr>
      </xdr:nvSpPr>
      <xdr:spPr>
        <a:xfrm>
          <a:off x="590550" y="638175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333375</xdr:colOff>
      <xdr:row>31</xdr:row>
      <xdr:rowOff>0</xdr:rowOff>
    </xdr:from>
    <xdr:to>
      <xdr:col>1</xdr:col>
      <xdr:colOff>333375</xdr:colOff>
      <xdr:row>31</xdr:row>
      <xdr:rowOff>219075</xdr:rowOff>
    </xdr:to>
    <xdr:sp>
      <xdr:nvSpPr>
        <xdr:cNvPr id="8" name="Line 31"/>
        <xdr:cNvSpPr>
          <a:spLocks/>
        </xdr:cNvSpPr>
      </xdr:nvSpPr>
      <xdr:spPr>
        <a:xfrm>
          <a:off x="600075" y="69056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323850</xdr:colOff>
      <xdr:row>32</xdr:row>
      <xdr:rowOff>142875</xdr:rowOff>
    </xdr:from>
    <xdr:to>
      <xdr:col>1</xdr:col>
      <xdr:colOff>323850</xdr:colOff>
      <xdr:row>33</xdr:row>
      <xdr:rowOff>200025</xdr:rowOff>
    </xdr:to>
    <xdr:sp>
      <xdr:nvSpPr>
        <xdr:cNvPr id="9" name="Line 32"/>
        <xdr:cNvSpPr>
          <a:spLocks/>
        </xdr:cNvSpPr>
      </xdr:nvSpPr>
      <xdr:spPr>
        <a:xfrm>
          <a:off x="590550" y="74009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314325</xdr:colOff>
      <xdr:row>14</xdr:row>
      <xdr:rowOff>180975</xdr:rowOff>
    </xdr:from>
    <xdr:to>
      <xdr:col>1</xdr:col>
      <xdr:colOff>314325</xdr:colOff>
      <xdr:row>15</xdr:row>
      <xdr:rowOff>209550</xdr:rowOff>
    </xdr:to>
    <xdr:sp>
      <xdr:nvSpPr>
        <xdr:cNvPr id="10" name="Line 35"/>
        <xdr:cNvSpPr>
          <a:spLocks/>
        </xdr:cNvSpPr>
      </xdr:nvSpPr>
      <xdr:spPr>
        <a:xfrm>
          <a:off x="581025" y="2705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209550</xdr:colOff>
      <xdr:row>0</xdr:row>
      <xdr:rowOff>219075</xdr:rowOff>
    </xdr:from>
    <xdr:to>
      <xdr:col>15</xdr:col>
      <xdr:colOff>714375</xdr:colOff>
      <xdr:row>9</xdr:row>
      <xdr:rowOff>114300</xdr:rowOff>
    </xdr:to>
    <xdr:sp>
      <xdr:nvSpPr>
        <xdr:cNvPr id="11" name="TextBox 36"/>
        <xdr:cNvSpPr txBox="1">
          <a:spLocks noChangeArrowheads="1"/>
        </xdr:cNvSpPr>
      </xdr:nvSpPr>
      <xdr:spPr>
        <a:xfrm>
          <a:off x="6238875" y="219075"/>
          <a:ext cx="3667125" cy="1514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Comic Sans MS"/>
              <a:ea typeface="Comic Sans MS"/>
              <a:cs typeface="Comic Sans MS"/>
            </a:rPr>
            <a:t>Look at the comments</a:t>
          </a:r>
          <a:r>
            <a:rPr lang="en-US" cap="none" sz="1000" b="0" i="0" u="none" baseline="0">
              <a:solidFill>
                <a:srgbClr val="000000"/>
              </a:solidFill>
              <a:latin typeface="Comic Sans MS"/>
              <a:ea typeface="Comic Sans MS"/>
              <a:cs typeface="Comic Sans MS"/>
            </a:rPr>
            <a:t> (little red triangles) to see what and where you need to add capabilities to this spreadsheet.  The numbers shown here can be used to check whether your model works correctly.  </a:t>
          </a:r>
          <a:r>
            <a:rPr lang="en-US" cap="none" sz="1000" b="1" i="0" u="none" baseline="0">
              <a:solidFill>
                <a:srgbClr val="000000"/>
              </a:solidFill>
              <a:latin typeface="Comic Sans MS"/>
              <a:ea typeface="Comic Sans MS"/>
              <a:cs typeface="Comic Sans MS"/>
            </a:rPr>
            <a:t>Save a copy</a:t>
          </a:r>
          <a:r>
            <a:rPr lang="en-US" cap="none" sz="1000" b="0" i="0" u="none" baseline="0">
              <a:solidFill>
                <a:srgbClr val="000000"/>
              </a:solidFill>
              <a:latin typeface="Comic Sans MS"/>
              <a:ea typeface="Comic Sans MS"/>
              <a:cs typeface="Comic Sans MS"/>
            </a:rPr>
            <a:t> of this template so that you can make this check.  </a:t>
          </a:r>
          <a:r>
            <a:rPr lang="en-US" cap="none" sz="1000" b="1" i="0" u="none" baseline="0">
              <a:solidFill>
                <a:srgbClr val="000000"/>
              </a:solidFill>
              <a:latin typeface="Comic Sans MS"/>
              <a:ea typeface="Comic Sans MS"/>
              <a:cs typeface="Comic Sans MS"/>
            </a:rPr>
            <a:t>Delete this message</a:t>
          </a:r>
          <a:r>
            <a:rPr lang="en-US" cap="none" sz="1000" b="0" i="0" u="none" baseline="0">
              <a:solidFill>
                <a:srgbClr val="000000"/>
              </a:solidFill>
              <a:latin typeface="Comic Sans MS"/>
              <a:ea typeface="Comic Sans MS"/>
              <a:cs typeface="Comic Sans MS"/>
            </a:rPr>
            <a:t> </a:t>
          </a:r>
          <a:r>
            <a:rPr lang="en-US" cap="none" sz="1000" b="1" i="0" u="none" baseline="0">
              <a:solidFill>
                <a:srgbClr val="000000"/>
              </a:solidFill>
              <a:latin typeface="Comic Sans MS"/>
              <a:ea typeface="Comic Sans MS"/>
              <a:cs typeface="Comic Sans MS"/>
            </a:rPr>
            <a:t>and the comments </a:t>
          </a:r>
          <a:r>
            <a:rPr lang="en-US" cap="none" sz="1000" b="0" i="0" u="none" baseline="0">
              <a:solidFill>
                <a:srgbClr val="000000"/>
              </a:solidFill>
              <a:latin typeface="Comic Sans MS"/>
              <a:ea typeface="Comic Sans MS"/>
              <a:cs typeface="Comic Sans MS"/>
            </a:rPr>
            <a:t>in the version that you submit for grading.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6</xdr:col>
      <xdr:colOff>800100</xdr:colOff>
      <xdr:row>20</xdr:row>
      <xdr:rowOff>19050</xdr:rowOff>
    </xdr:to>
    <xdr:graphicFrame>
      <xdr:nvGraphicFramePr>
        <xdr:cNvPr id="1" name="Chart 1"/>
        <xdr:cNvGraphicFramePr/>
      </xdr:nvGraphicFramePr>
      <xdr:xfrm>
        <a:off x="0" y="9525"/>
        <a:ext cx="582930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19050</xdr:rowOff>
    </xdr:from>
    <xdr:to>
      <xdr:col>6</xdr:col>
      <xdr:colOff>819150</xdr:colOff>
      <xdr:row>41</xdr:row>
      <xdr:rowOff>171450</xdr:rowOff>
    </xdr:to>
    <xdr:graphicFrame>
      <xdr:nvGraphicFramePr>
        <xdr:cNvPr id="2" name="Chart 2"/>
        <xdr:cNvGraphicFramePr/>
      </xdr:nvGraphicFramePr>
      <xdr:xfrm>
        <a:off x="0" y="4210050"/>
        <a:ext cx="5848350" cy="3771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15</xdr:row>
      <xdr:rowOff>142875</xdr:rowOff>
    </xdr:from>
    <xdr:to>
      <xdr:col>2</xdr:col>
      <xdr:colOff>180975</xdr:colOff>
      <xdr:row>15</xdr:row>
      <xdr:rowOff>209550</xdr:rowOff>
    </xdr:to>
    <xdr:sp>
      <xdr:nvSpPr>
        <xdr:cNvPr id="1" name="Line 1"/>
        <xdr:cNvSpPr>
          <a:spLocks/>
        </xdr:cNvSpPr>
      </xdr:nvSpPr>
      <xdr:spPr>
        <a:xfrm flipV="1">
          <a:off x="1562100" y="3000375"/>
          <a:ext cx="295275"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733425</xdr:colOff>
      <xdr:row>15</xdr:row>
      <xdr:rowOff>104775</xdr:rowOff>
    </xdr:from>
    <xdr:to>
      <xdr:col>3</xdr:col>
      <xdr:colOff>161925</xdr:colOff>
      <xdr:row>15</xdr:row>
      <xdr:rowOff>209550</xdr:rowOff>
    </xdr:to>
    <xdr:sp>
      <xdr:nvSpPr>
        <xdr:cNvPr id="2" name="Line 2"/>
        <xdr:cNvSpPr>
          <a:spLocks/>
        </xdr:cNvSpPr>
      </xdr:nvSpPr>
      <xdr:spPr>
        <a:xfrm>
          <a:off x="2409825" y="2962275"/>
          <a:ext cx="26670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419100</xdr:colOff>
      <xdr:row>17</xdr:row>
      <xdr:rowOff>0</xdr:rowOff>
    </xdr:from>
    <xdr:to>
      <xdr:col>3</xdr:col>
      <xdr:colOff>419100</xdr:colOff>
      <xdr:row>17</xdr:row>
      <xdr:rowOff>190500</xdr:rowOff>
    </xdr:to>
    <xdr:sp>
      <xdr:nvSpPr>
        <xdr:cNvPr id="3" name="Line 3"/>
        <xdr:cNvSpPr>
          <a:spLocks/>
        </xdr:cNvSpPr>
      </xdr:nvSpPr>
      <xdr:spPr>
        <a:xfrm>
          <a:off x="2933700" y="33813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552450</xdr:colOff>
      <xdr:row>21</xdr:row>
      <xdr:rowOff>152400</xdr:rowOff>
    </xdr:from>
    <xdr:to>
      <xdr:col>3</xdr:col>
      <xdr:colOff>266700</xdr:colOff>
      <xdr:row>21</xdr:row>
      <xdr:rowOff>257175</xdr:rowOff>
    </xdr:to>
    <xdr:sp>
      <xdr:nvSpPr>
        <xdr:cNvPr id="4" name="Line 4"/>
        <xdr:cNvSpPr>
          <a:spLocks/>
        </xdr:cNvSpPr>
      </xdr:nvSpPr>
      <xdr:spPr>
        <a:xfrm>
          <a:off x="2228850" y="4581525"/>
          <a:ext cx="5524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400050</xdr:colOff>
      <xdr:row>19</xdr:row>
      <xdr:rowOff>9525</xdr:rowOff>
    </xdr:from>
    <xdr:to>
      <xdr:col>3</xdr:col>
      <xdr:colOff>400050</xdr:colOff>
      <xdr:row>19</xdr:row>
      <xdr:rowOff>200025</xdr:rowOff>
    </xdr:to>
    <xdr:sp>
      <xdr:nvSpPr>
        <xdr:cNvPr id="5" name="Line 5"/>
        <xdr:cNvSpPr>
          <a:spLocks/>
        </xdr:cNvSpPr>
      </xdr:nvSpPr>
      <xdr:spPr>
        <a:xfrm>
          <a:off x="2914650" y="39147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400050</xdr:colOff>
      <xdr:row>21</xdr:row>
      <xdr:rowOff>0</xdr:rowOff>
    </xdr:from>
    <xdr:to>
      <xdr:col>3</xdr:col>
      <xdr:colOff>400050</xdr:colOff>
      <xdr:row>21</xdr:row>
      <xdr:rowOff>190500</xdr:rowOff>
    </xdr:to>
    <xdr:sp>
      <xdr:nvSpPr>
        <xdr:cNvPr id="6" name="Line 6"/>
        <xdr:cNvSpPr>
          <a:spLocks/>
        </xdr:cNvSpPr>
      </xdr:nvSpPr>
      <xdr:spPr>
        <a:xfrm>
          <a:off x="2914650" y="442912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transitionEvaluation="1" transitionEntry="1"/>
  <dimension ref="A1:Q122"/>
  <sheetViews>
    <sheetView tabSelected="1" zoomScale="90" zoomScaleNormal="90" workbookViewId="0" topLeftCell="A1">
      <selection activeCell="M24" sqref="M24"/>
    </sheetView>
  </sheetViews>
  <sheetFormatPr defaultColWidth="8.796875" defaultRowHeight="15"/>
  <cols>
    <col min="1" max="1" width="2.796875" style="0" customWidth="1"/>
    <col min="2" max="3" width="6.296875" style="0" customWidth="1"/>
    <col min="4" max="4" width="3.796875" style="0" customWidth="1"/>
    <col min="5" max="11" width="6.296875" style="0" customWidth="1"/>
    <col min="12" max="13" width="7.796875" style="0" customWidth="1"/>
  </cols>
  <sheetData>
    <row r="1" spans="1:10" ht="19.5">
      <c r="A1" s="61" t="s">
        <v>42</v>
      </c>
      <c r="B1" s="62"/>
      <c r="C1" s="63"/>
      <c r="D1" s="63"/>
      <c r="E1" s="64"/>
      <c r="F1" s="4"/>
      <c r="G1" s="4"/>
      <c r="H1" s="5"/>
      <c r="I1" s="24"/>
      <c r="J1" s="6"/>
    </row>
    <row r="2" spans="1:10" ht="13.5" customHeight="1">
      <c r="A2" s="61"/>
      <c r="B2" s="62"/>
      <c r="C2" s="63"/>
      <c r="D2" s="63"/>
      <c r="E2" s="64"/>
      <c r="F2" s="4"/>
      <c r="G2" s="4"/>
      <c r="H2" s="5"/>
      <c r="I2" s="24"/>
      <c r="J2" s="6"/>
    </row>
    <row r="3" spans="1:11" ht="13.5" customHeight="1">
      <c r="A3" s="96" t="s">
        <v>31</v>
      </c>
      <c r="B3" s="96"/>
      <c r="C3" s="65" t="s">
        <v>41</v>
      </c>
      <c r="D3" s="65"/>
      <c r="E3" s="66"/>
      <c r="F3" s="30"/>
      <c r="G3" s="30"/>
      <c r="H3" s="30"/>
      <c r="I3" s="6"/>
      <c r="K3" s="6"/>
    </row>
    <row r="4" spans="1:12" ht="13.5" customHeight="1">
      <c r="A4" s="97" t="s">
        <v>32</v>
      </c>
      <c r="B4" s="97"/>
      <c r="C4" s="67" t="s">
        <v>30</v>
      </c>
      <c r="D4" s="67"/>
      <c r="E4" s="68"/>
      <c r="F4" s="31"/>
      <c r="G4" s="31"/>
      <c r="H4" s="36"/>
      <c r="I4" s="37"/>
      <c r="J4" s="37"/>
      <c r="K4" s="32"/>
      <c r="L4" s="22"/>
    </row>
    <row r="5" spans="8:12" ht="13.5" customHeight="1">
      <c r="H5" s="37"/>
      <c r="I5" s="37"/>
      <c r="J5" s="71" t="s">
        <v>15</v>
      </c>
      <c r="K5" s="22"/>
      <c r="L5" s="22"/>
    </row>
    <row r="6" spans="1:12" ht="13.5" customHeight="1">
      <c r="A6" s="58" t="s">
        <v>21</v>
      </c>
      <c r="B6" s="57"/>
      <c r="C6" s="57"/>
      <c r="D6" s="57"/>
      <c r="E6" s="57"/>
      <c r="F6" s="57"/>
      <c r="G6" s="70">
        <v>20</v>
      </c>
      <c r="H6" s="57" t="s">
        <v>16</v>
      </c>
      <c r="J6" s="72" t="s">
        <v>37</v>
      </c>
      <c r="K6" s="22"/>
      <c r="L6" s="22"/>
    </row>
    <row r="7" spans="1:12" ht="13.5" customHeight="1">
      <c r="A7" s="55" t="s">
        <v>1</v>
      </c>
      <c r="B7" s="56"/>
      <c r="C7" s="56"/>
      <c r="D7" s="56"/>
      <c r="E7" s="56"/>
      <c r="F7" s="57"/>
      <c r="G7" s="59">
        <v>9.17</v>
      </c>
      <c r="H7" s="56" t="s">
        <v>0</v>
      </c>
      <c r="J7" s="73">
        <v>6</v>
      </c>
      <c r="K7" s="22"/>
      <c r="L7" s="22"/>
    </row>
    <row r="8" spans="10:12" ht="13.5" customHeight="1">
      <c r="J8" s="28" t="s">
        <v>17</v>
      </c>
      <c r="L8" s="22"/>
    </row>
    <row r="9" spans="1:12" ht="13.5" customHeight="1">
      <c r="A9" s="55" t="s">
        <v>28</v>
      </c>
      <c r="B9" s="56"/>
      <c r="C9" s="56"/>
      <c r="D9" s="56"/>
      <c r="E9" s="56"/>
      <c r="F9" s="57"/>
      <c r="G9" s="60">
        <v>0.2</v>
      </c>
      <c r="H9" s="56" t="s">
        <v>18</v>
      </c>
      <c r="J9" s="34" t="s">
        <v>10</v>
      </c>
      <c r="L9" s="22"/>
    </row>
    <row r="10" spans="1:12" ht="13.5" customHeight="1">
      <c r="A10" s="55" t="s">
        <v>27</v>
      </c>
      <c r="B10" s="56"/>
      <c r="C10" s="56"/>
      <c r="D10" s="56"/>
      <c r="E10" s="56"/>
      <c r="F10" s="57"/>
      <c r="G10" s="60">
        <v>0.23</v>
      </c>
      <c r="H10" s="56" t="s">
        <v>18</v>
      </c>
      <c r="J10" s="29">
        <v>4.3</v>
      </c>
      <c r="L10" s="22"/>
    </row>
    <row r="11" spans="1:12" ht="13.5" customHeight="1">
      <c r="A11" s="55" t="s">
        <v>19</v>
      </c>
      <c r="B11" s="56"/>
      <c r="C11" s="56"/>
      <c r="D11" s="56"/>
      <c r="E11" s="56"/>
      <c r="F11" s="57"/>
      <c r="G11" s="60">
        <v>0.22</v>
      </c>
      <c r="H11" s="56" t="s">
        <v>18</v>
      </c>
      <c r="J11" s="21"/>
      <c r="K11" s="33"/>
      <c r="L11" s="22"/>
    </row>
    <row r="12" spans="9:10" ht="13.5" customHeight="1">
      <c r="I12" s="21"/>
      <c r="J12" s="21"/>
    </row>
    <row r="13" spans="1:11" ht="15">
      <c r="A13" s="100" t="s">
        <v>2</v>
      </c>
      <c r="B13" s="101"/>
      <c r="C13" s="102"/>
      <c r="D13" s="100" t="s">
        <v>20</v>
      </c>
      <c r="E13" s="101"/>
      <c r="F13" s="101"/>
      <c r="G13" s="101"/>
      <c r="H13" s="101"/>
      <c r="I13" s="102"/>
      <c r="J13" s="98" t="s">
        <v>33</v>
      </c>
      <c r="K13" s="99"/>
    </row>
    <row r="14" spans="1:17" ht="15.75">
      <c r="A14" s="42" t="s">
        <v>3</v>
      </c>
      <c r="B14" s="20" t="s">
        <v>4</v>
      </c>
      <c r="C14" s="20" t="s">
        <v>5</v>
      </c>
      <c r="D14" s="20"/>
      <c r="E14" s="41" t="s">
        <v>11</v>
      </c>
      <c r="F14" s="20" t="s">
        <v>6</v>
      </c>
      <c r="G14" s="20" t="s">
        <v>29</v>
      </c>
      <c r="H14" s="20" t="s">
        <v>16</v>
      </c>
      <c r="I14" s="20" t="s">
        <v>7</v>
      </c>
      <c r="J14" s="26" t="s">
        <v>7</v>
      </c>
      <c r="K14" s="27" t="s">
        <v>16</v>
      </c>
      <c r="Q14" s="2"/>
    </row>
    <row r="15" spans="1:17" ht="15">
      <c r="A15" s="92"/>
      <c r="B15" s="49" t="s">
        <v>8</v>
      </c>
      <c r="C15" s="49" t="s">
        <v>9</v>
      </c>
      <c r="D15" s="49"/>
      <c r="E15" s="49"/>
      <c r="F15" s="49" t="s">
        <v>25</v>
      </c>
      <c r="G15" s="49" t="s">
        <v>10</v>
      </c>
      <c r="H15" s="49" t="s">
        <v>10</v>
      </c>
      <c r="I15" s="49" t="s">
        <v>10</v>
      </c>
      <c r="J15" s="50" t="s">
        <v>10</v>
      </c>
      <c r="K15" s="51" t="s">
        <v>10</v>
      </c>
      <c r="Q15" s="2"/>
    </row>
    <row r="16" spans="1:17" ht="27.75" customHeight="1">
      <c r="A16" s="95">
        <v>1</v>
      </c>
      <c r="B16" s="74">
        <v>0</v>
      </c>
      <c r="C16" s="75">
        <v>0.1</v>
      </c>
      <c r="D16" s="43" t="str">
        <f>IF(F16&gt;0,"&lt;&lt;&lt;","")</f>
        <v>&lt;&lt;&lt;</v>
      </c>
      <c r="E16" s="44" t="s">
        <v>12</v>
      </c>
      <c r="F16" s="45">
        <v>10</v>
      </c>
      <c r="G16" s="45">
        <v>3</v>
      </c>
      <c r="H16" s="45">
        <v>7</v>
      </c>
      <c r="I16" s="46">
        <v>4.745930120607979</v>
      </c>
      <c r="J16" s="52">
        <v>4.745930120607979</v>
      </c>
      <c r="K16" s="47">
        <v>7</v>
      </c>
      <c r="Q16" s="2"/>
    </row>
    <row r="17" spans="1:17" ht="13.5" customHeight="1">
      <c r="A17" s="94"/>
      <c r="B17" s="78">
        <f>B18</f>
        <v>4.32</v>
      </c>
      <c r="C17" s="79"/>
      <c r="D17" s="80"/>
      <c r="E17" s="81"/>
      <c r="F17" s="82"/>
      <c r="G17" s="82"/>
      <c r="H17" s="82"/>
      <c r="I17" s="83"/>
      <c r="J17" s="38">
        <v>4.230361461639404</v>
      </c>
      <c r="K17" s="54">
        <v>6.738329887390137</v>
      </c>
      <c r="Q17" s="2"/>
    </row>
    <row r="18" spans="1:17" ht="27.75" customHeight="1">
      <c r="A18" s="93">
        <v>2</v>
      </c>
      <c r="B18" s="84">
        <v>4.32</v>
      </c>
      <c r="C18" s="85">
        <v>0.1</v>
      </c>
      <c r="D18" s="86">
        <f>IF(F18&gt;0,"&lt;&lt;&lt;","")</f>
      </c>
      <c r="E18" s="87"/>
      <c r="F18" s="88">
        <v>0</v>
      </c>
      <c r="G18" s="88">
        <v>0</v>
      </c>
      <c r="H18" s="88">
        <v>0</v>
      </c>
      <c r="I18" s="89">
        <v>0</v>
      </c>
      <c r="J18" s="90">
        <v>4.230361461639404</v>
      </c>
      <c r="K18" s="91">
        <v>6.738329887390137</v>
      </c>
      <c r="Q18" s="2"/>
    </row>
    <row r="19" spans="1:17" ht="13.5" customHeight="1">
      <c r="A19" s="94"/>
      <c r="B19" s="78">
        <f>B20</f>
        <v>8.64</v>
      </c>
      <c r="C19" s="79"/>
      <c r="D19" s="80"/>
      <c r="E19" s="81"/>
      <c r="F19" s="82"/>
      <c r="G19" s="82"/>
      <c r="H19" s="82"/>
      <c r="I19" s="83"/>
      <c r="J19" s="38">
        <v>3.770801067352295</v>
      </c>
      <c r="K19" s="54">
        <v>6.556899070739746</v>
      </c>
      <c r="Q19" s="2"/>
    </row>
    <row r="20" spans="1:17" ht="27.75" customHeight="1">
      <c r="A20" s="93">
        <v>3</v>
      </c>
      <c r="B20" s="84">
        <v>8.64</v>
      </c>
      <c r="C20" s="85">
        <v>0.1</v>
      </c>
      <c r="D20" s="86">
        <f>IF(F20&gt;0,"&lt;&lt;&lt;","")</f>
      </c>
      <c r="E20" s="87"/>
      <c r="F20" s="88">
        <v>0</v>
      </c>
      <c r="G20" s="88">
        <v>0</v>
      </c>
      <c r="H20" s="88">
        <v>0</v>
      </c>
      <c r="I20" s="89">
        <v>0</v>
      </c>
      <c r="J20" s="90">
        <v>3.770801067352295</v>
      </c>
      <c r="K20" s="91">
        <v>6.556899070739746</v>
      </c>
      <c r="Q20" s="2"/>
    </row>
    <row r="21" spans="1:17" ht="13.5" customHeight="1">
      <c r="A21" s="94"/>
      <c r="B21" s="78">
        <f>B22</f>
        <v>17.28</v>
      </c>
      <c r="C21" s="79"/>
      <c r="D21" s="80"/>
      <c r="E21" s="81"/>
      <c r="F21" s="82"/>
      <c r="G21" s="82"/>
      <c r="H21" s="82"/>
      <c r="I21" s="83"/>
      <c r="J21" s="38">
        <v>2.996028184890747</v>
      </c>
      <c r="K21" s="54">
        <v>6.380393981933594</v>
      </c>
      <c r="Q21" s="2"/>
    </row>
    <row r="22" spans="1:17" ht="27.75" customHeight="1">
      <c r="A22" s="93">
        <v>4</v>
      </c>
      <c r="B22" s="84">
        <v>17.28</v>
      </c>
      <c r="C22" s="85">
        <v>0.1</v>
      </c>
      <c r="D22" s="86" t="str">
        <f>IF(F22&gt;0,"&lt;&lt;&lt;","")</f>
        <v>&lt;&lt;&lt;</v>
      </c>
      <c r="E22" s="87" t="s">
        <v>13</v>
      </c>
      <c r="F22" s="88">
        <v>2</v>
      </c>
      <c r="G22" s="88">
        <v>30</v>
      </c>
      <c r="H22" s="88">
        <v>1</v>
      </c>
      <c r="I22" s="89">
        <v>47.45930120607979</v>
      </c>
      <c r="J22" s="90">
        <v>10.406573688422254</v>
      </c>
      <c r="K22" s="91">
        <v>5.483661651611328</v>
      </c>
      <c r="Q22" s="2"/>
    </row>
    <row r="23" spans="1:17" ht="13.5" customHeight="1">
      <c r="A23" s="94"/>
      <c r="B23" s="78">
        <f>B24</f>
        <v>25.92</v>
      </c>
      <c r="C23" s="79"/>
      <c r="D23" s="80"/>
      <c r="E23" s="81"/>
      <c r="F23" s="82"/>
      <c r="G23" s="82"/>
      <c r="H23" s="82"/>
      <c r="I23" s="83"/>
      <c r="J23" s="38">
        <v>8.268372535705566</v>
      </c>
      <c r="K23" s="54">
        <v>4.300378322601318</v>
      </c>
      <c r="Q23" s="2"/>
    </row>
    <row r="24" spans="1:17" ht="27.75" customHeight="1">
      <c r="A24" s="93">
        <v>5</v>
      </c>
      <c r="B24" s="84">
        <v>25.92</v>
      </c>
      <c r="C24" s="85">
        <v>0.1</v>
      </c>
      <c r="D24" s="86" t="str">
        <f>IF(F24&gt;0,"&lt;&lt;&lt;","")</f>
        <v>&lt;&lt;&lt;</v>
      </c>
      <c r="E24" s="87" t="s">
        <v>14</v>
      </c>
      <c r="F24" s="88">
        <v>5</v>
      </c>
      <c r="G24" s="88">
        <v>3</v>
      </c>
      <c r="H24" s="88">
        <v>8</v>
      </c>
      <c r="I24" s="89">
        <v>4.745930120607979</v>
      </c>
      <c r="J24" s="90">
        <v>7.232360060676864</v>
      </c>
      <c r="K24" s="91">
        <v>5.388502345365636</v>
      </c>
      <c r="Q24" s="2"/>
    </row>
    <row r="25" spans="1:17" ht="13.5" customHeight="1">
      <c r="A25" s="94"/>
      <c r="B25" s="78">
        <f>B26</f>
        <v>34.56</v>
      </c>
      <c r="C25" s="79"/>
      <c r="D25" s="80"/>
      <c r="E25" s="81"/>
      <c r="F25" s="82"/>
      <c r="G25" s="82"/>
      <c r="H25" s="82"/>
      <c r="I25" s="83"/>
      <c r="J25" s="38">
        <v>5.746352672576904</v>
      </c>
      <c r="K25" s="54">
        <v>4.806985378265381</v>
      </c>
      <c r="Q25" s="2"/>
    </row>
    <row r="26" spans="1:17" ht="27.75" customHeight="1">
      <c r="A26" s="93">
        <v>6</v>
      </c>
      <c r="B26" s="84">
        <v>34.56</v>
      </c>
      <c r="C26" s="85">
        <v>0.1</v>
      </c>
      <c r="D26" s="86">
        <f>IF(F26&gt;0,"&lt;&lt;&lt;","")</f>
      </c>
      <c r="E26" s="87"/>
      <c r="F26" s="88">
        <v>0</v>
      </c>
      <c r="G26" s="88">
        <v>0</v>
      </c>
      <c r="H26" s="88">
        <v>0</v>
      </c>
      <c r="I26" s="89">
        <v>0</v>
      </c>
      <c r="J26" s="90">
        <v>5.746352672576904</v>
      </c>
      <c r="K26" s="91">
        <v>4.806985378265381</v>
      </c>
      <c r="Q26" s="2"/>
    </row>
    <row r="27" spans="1:17" ht="13.5" customHeight="1">
      <c r="A27" s="94"/>
      <c r="B27" s="78">
        <f>B28</f>
        <v>43.2</v>
      </c>
      <c r="C27" s="77"/>
      <c r="D27" s="40"/>
      <c r="E27" s="81"/>
      <c r="F27" s="40"/>
      <c r="G27" s="40"/>
      <c r="H27" s="40"/>
      <c r="I27" s="83"/>
      <c r="J27" s="38">
        <v>4.565670490264893</v>
      </c>
      <c r="K27" s="54">
        <v>4.613226413726807</v>
      </c>
      <c r="Q27" s="2"/>
    </row>
    <row r="28" spans="1:17" ht="27.75" customHeight="1">
      <c r="A28" s="93">
        <v>7</v>
      </c>
      <c r="B28" s="84">
        <v>43.2</v>
      </c>
      <c r="C28" s="85">
        <v>0.1</v>
      </c>
      <c r="D28" s="86">
        <f>IF(F28&gt;0,"&lt;&lt;&lt;","")</f>
      </c>
      <c r="E28" s="87"/>
      <c r="F28" s="88">
        <v>0</v>
      </c>
      <c r="G28" s="88">
        <v>0</v>
      </c>
      <c r="H28" s="88">
        <v>0</v>
      </c>
      <c r="I28" s="89">
        <v>0</v>
      </c>
      <c r="J28" s="90">
        <v>4.565670490264893</v>
      </c>
      <c r="K28" s="91">
        <v>4.613226413726807</v>
      </c>
      <c r="Q28" s="2"/>
    </row>
    <row r="29" spans="1:17" ht="13.5" customHeight="1">
      <c r="A29" s="94"/>
      <c r="B29" s="78">
        <f>B30</f>
        <v>51.84</v>
      </c>
      <c r="C29" s="77"/>
      <c r="D29" s="40"/>
      <c r="E29" s="81"/>
      <c r="F29" s="40"/>
      <c r="G29" s="40"/>
      <c r="H29" s="40"/>
      <c r="I29" s="83"/>
      <c r="J29" s="38">
        <v>3.6275787353515625</v>
      </c>
      <c r="K29" s="54">
        <v>4.674574851989746</v>
      </c>
      <c r="Q29" s="2"/>
    </row>
    <row r="30" spans="1:17" ht="27.75" customHeight="1">
      <c r="A30" s="93">
        <v>8</v>
      </c>
      <c r="B30" s="84">
        <v>51.84</v>
      </c>
      <c r="C30" s="85">
        <v>0.1</v>
      </c>
      <c r="D30" s="86">
        <f>IF(F30&gt;0,"&lt;&lt;&lt;","")</f>
      </c>
      <c r="E30" s="87"/>
      <c r="F30" s="88">
        <v>0</v>
      </c>
      <c r="G30" s="88">
        <v>0</v>
      </c>
      <c r="H30" s="88">
        <v>0</v>
      </c>
      <c r="I30" s="89">
        <v>0</v>
      </c>
      <c r="J30" s="90">
        <v>3.6275787353515625</v>
      </c>
      <c r="K30" s="91">
        <v>4.674574851989746</v>
      </c>
      <c r="N30" s="2"/>
      <c r="O30" s="2"/>
      <c r="P30" s="2"/>
      <c r="Q30" s="2"/>
    </row>
    <row r="31" spans="1:17" ht="13.5" customHeight="1">
      <c r="A31" s="94"/>
      <c r="B31" s="78">
        <f>B32</f>
        <v>60.48</v>
      </c>
      <c r="C31" s="77"/>
      <c r="D31" s="40"/>
      <c r="E31" s="81"/>
      <c r="F31" s="40"/>
      <c r="G31" s="40"/>
      <c r="H31" s="40"/>
      <c r="I31" s="83"/>
      <c r="J31" s="38">
        <v>2.882233142852783</v>
      </c>
      <c r="K31" s="54">
        <v>4.896097660064697</v>
      </c>
      <c r="N31" s="2"/>
      <c r="O31" s="2"/>
      <c r="P31" s="2"/>
      <c r="Q31" s="2"/>
    </row>
    <row r="32" spans="1:17" ht="27.75" customHeight="1">
      <c r="A32" s="93">
        <v>9</v>
      </c>
      <c r="B32" s="84">
        <v>60.48</v>
      </c>
      <c r="C32" s="85">
        <v>0.1</v>
      </c>
      <c r="D32" s="86">
        <f>IF(F32&gt;0,"&lt;&lt;&lt;","")</f>
      </c>
      <c r="E32" s="87"/>
      <c r="F32" s="88">
        <v>0</v>
      </c>
      <c r="G32" s="88">
        <v>0</v>
      </c>
      <c r="H32" s="88">
        <v>0</v>
      </c>
      <c r="I32" s="89">
        <v>0</v>
      </c>
      <c r="J32" s="90">
        <v>2.882233142852783</v>
      </c>
      <c r="K32" s="91">
        <v>4.896097660064697</v>
      </c>
      <c r="N32" s="2"/>
      <c r="O32" s="2"/>
      <c r="P32" s="2"/>
      <c r="Q32" s="2"/>
    </row>
    <row r="33" spans="1:17" ht="13.5" customHeight="1">
      <c r="A33" s="94"/>
      <c r="B33" s="78">
        <f>B34</f>
        <v>69.12</v>
      </c>
      <c r="C33" s="77"/>
      <c r="D33" s="40"/>
      <c r="E33" s="81"/>
      <c r="F33" s="40"/>
      <c r="G33" s="40"/>
      <c r="H33" s="40"/>
      <c r="I33" s="83"/>
      <c r="J33" s="38">
        <v>2.2900309562683105</v>
      </c>
      <c r="K33" s="54">
        <v>5.210763454437256</v>
      </c>
      <c r="N33" s="2"/>
      <c r="O33" s="2"/>
      <c r="P33" s="2"/>
      <c r="Q33" s="2"/>
    </row>
    <row r="34" spans="1:17" ht="27.75" customHeight="1">
      <c r="A34" s="95">
        <v>10</v>
      </c>
      <c r="B34" s="74">
        <v>69.12</v>
      </c>
      <c r="C34" s="75">
        <v>0.1</v>
      </c>
      <c r="D34" s="43">
        <f>IF(F34&gt;0,"&lt;&lt;&lt;","")</f>
      </c>
      <c r="E34" s="44"/>
      <c r="F34" s="45">
        <v>0</v>
      </c>
      <c r="G34" s="45">
        <v>0</v>
      </c>
      <c r="H34" s="45">
        <v>0</v>
      </c>
      <c r="I34" s="46">
        <v>0</v>
      </c>
      <c r="J34" s="39">
        <v>2.2900309562683105</v>
      </c>
      <c r="K34" s="47">
        <v>5.210763454437256</v>
      </c>
      <c r="N34" s="2"/>
      <c r="O34" s="2"/>
      <c r="P34" s="2"/>
      <c r="Q34" s="2"/>
    </row>
    <row r="35" spans="1:12" ht="13.5" customHeight="1">
      <c r="A35" s="94"/>
      <c r="B35" s="76">
        <v>100</v>
      </c>
      <c r="C35" s="77"/>
      <c r="D35" s="40"/>
      <c r="E35" s="35"/>
      <c r="F35" s="40"/>
      <c r="G35" s="40"/>
      <c r="H35" s="53"/>
      <c r="I35" s="40"/>
      <c r="J35" s="38">
        <v>1.0065497159957886</v>
      </c>
      <c r="K35" s="54">
        <v>6.524068355560303</v>
      </c>
      <c r="L35" s="48"/>
    </row>
    <row r="36" spans="1:10" ht="15">
      <c r="A36" s="3"/>
      <c r="B36" s="3"/>
      <c r="C36" s="2"/>
      <c r="D36" s="2"/>
      <c r="E36" s="2"/>
      <c r="F36" s="2"/>
      <c r="G36" s="2"/>
      <c r="H36" s="2"/>
      <c r="I36" s="7"/>
      <c r="J36" s="2"/>
    </row>
    <row r="37" spans="1:10" ht="15">
      <c r="A37" s="3"/>
      <c r="B37" s="3"/>
      <c r="C37" s="2"/>
      <c r="D37" s="2"/>
      <c r="E37" s="2"/>
      <c r="F37" s="2"/>
      <c r="G37" s="2"/>
      <c r="H37" s="2"/>
      <c r="I37" s="7"/>
      <c r="J37" s="2"/>
    </row>
    <row r="38" spans="1:10" ht="15">
      <c r="A38" s="3"/>
      <c r="B38" s="12"/>
      <c r="C38" s="3"/>
      <c r="D38" s="3"/>
      <c r="E38" s="8"/>
      <c r="F38" s="3"/>
      <c r="G38" s="3"/>
      <c r="H38" s="3"/>
      <c r="I38" s="7"/>
      <c r="J38" s="2"/>
    </row>
    <row r="39" spans="1:10" ht="15">
      <c r="A39" s="14"/>
      <c r="B39" s="15"/>
      <c r="C39" s="15"/>
      <c r="D39" s="15"/>
      <c r="E39" s="16"/>
      <c r="F39" s="15"/>
      <c r="G39" s="15"/>
      <c r="H39" s="15"/>
      <c r="I39" s="17"/>
      <c r="J39" s="2"/>
    </row>
    <row r="40" spans="1:10" ht="15">
      <c r="A40" s="3"/>
      <c r="B40" s="3"/>
      <c r="C40" s="1"/>
      <c r="D40" s="1"/>
      <c r="E40" s="3"/>
      <c r="F40" s="3"/>
      <c r="G40" s="3"/>
      <c r="H40" s="9"/>
      <c r="I40" s="2"/>
      <c r="J40" s="2"/>
    </row>
    <row r="41" spans="1:10" ht="15">
      <c r="A41" s="3"/>
      <c r="B41" s="3"/>
      <c r="C41" s="13"/>
      <c r="D41" s="13"/>
      <c r="E41" s="3"/>
      <c r="F41" s="3"/>
      <c r="G41" s="3"/>
      <c r="H41" s="10"/>
      <c r="I41" s="2"/>
      <c r="J41" s="2"/>
    </row>
    <row r="42" spans="1:10" ht="15">
      <c r="A42" s="3"/>
      <c r="B42" s="3"/>
      <c r="C42" s="1"/>
      <c r="D42" s="1"/>
      <c r="E42" s="3"/>
      <c r="F42" s="3"/>
      <c r="G42" s="3"/>
      <c r="H42" s="11"/>
      <c r="I42" s="2"/>
      <c r="J42" s="2"/>
    </row>
    <row r="43" spans="1:10" ht="15">
      <c r="A43" s="3"/>
      <c r="B43" s="3"/>
      <c r="C43" s="3"/>
      <c r="D43" s="3"/>
      <c r="E43" s="3"/>
      <c r="F43" s="3"/>
      <c r="G43" s="3"/>
      <c r="H43" s="3"/>
      <c r="I43" s="2"/>
      <c r="J43" s="2"/>
    </row>
    <row r="44" spans="1:10" ht="15">
      <c r="A44" s="3"/>
      <c r="B44" s="3"/>
      <c r="C44" s="2"/>
      <c r="D44" s="2"/>
      <c r="E44" s="2"/>
      <c r="F44" s="2"/>
      <c r="G44" s="2"/>
      <c r="H44" s="2"/>
      <c r="I44" s="2"/>
      <c r="J44" s="2"/>
    </row>
    <row r="45" spans="1:10" ht="15">
      <c r="A45" s="3"/>
      <c r="B45" s="3"/>
      <c r="C45" s="2"/>
      <c r="D45" s="2"/>
      <c r="E45" s="2"/>
      <c r="F45" s="2"/>
      <c r="G45" s="2"/>
      <c r="H45" s="2"/>
      <c r="I45" s="2"/>
      <c r="J45" s="2"/>
    </row>
    <row r="46" spans="1:10" ht="15">
      <c r="A46" s="3"/>
      <c r="B46" s="3"/>
      <c r="C46" s="2"/>
      <c r="D46" s="2"/>
      <c r="E46" s="2"/>
      <c r="F46" s="2"/>
      <c r="G46" s="2"/>
      <c r="H46" s="2"/>
      <c r="I46" s="2"/>
      <c r="J46" s="2"/>
    </row>
    <row r="47" spans="1:10" ht="15">
      <c r="A47" s="3"/>
      <c r="B47" s="3"/>
      <c r="C47" s="2"/>
      <c r="D47" s="2"/>
      <c r="E47" s="2"/>
      <c r="F47" s="2"/>
      <c r="G47" s="2"/>
      <c r="H47" s="2"/>
      <c r="I47" s="2"/>
      <c r="J47" s="2"/>
    </row>
    <row r="48" spans="1:10" ht="15">
      <c r="A48" s="3"/>
      <c r="B48" s="3"/>
      <c r="C48" s="2"/>
      <c r="D48" s="2"/>
      <c r="E48" s="2"/>
      <c r="F48" s="2"/>
      <c r="G48" s="2"/>
      <c r="H48" s="2"/>
      <c r="I48" s="2"/>
      <c r="J48" s="2"/>
    </row>
    <row r="49" spans="1:10" ht="15">
      <c r="A49" s="3"/>
      <c r="B49" s="3"/>
      <c r="C49" s="2"/>
      <c r="D49" s="2"/>
      <c r="E49" s="2"/>
      <c r="F49" s="2"/>
      <c r="G49" s="2"/>
      <c r="H49" s="2"/>
      <c r="I49" s="2"/>
      <c r="J49" s="2"/>
    </row>
    <row r="50" spans="1:10" ht="15">
      <c r="A50" s="3"/>
      <c r="B50" s="3"/>
      <c r="C50" s="2"/>
      <c r="D50" s="2"/>
      <c r="E50" s="2"/>
      <c r="F50" s="2"/>
      <c r="G50" s="2"/>
      <c r="H50" s="2"/>
      <c r="I50" s="2"/>
      <c r="J50" s="2"/>
    </row>
    <row r="51" spans="1:10" ht="15">
      <c r="A51" s="3"/>
      <c r="B51" s="3"/>
      <c r="C51" s="2"/>
      <c r="D51" s="2"/>
      <c r="E51" s="2"/>
      <c r="F51" s="2"/>
      <c r="G51" s="2"/>
      <c r="H51" s="2"/>
      <c r="I51" s="2"/>
      <c r="J51" s="2"/>
    </row>
    <row r="52" spans="1:10" ht="15">
      <c r="A52" s="2"/>
      <c r="B52" s="2"/>
      <c r="C52" s="2"/>
      <c r="D52" s="2"/>
      <c r="E52" s="2"/>
      <c r="F52" s="2"/>
      <c r="G52" s="2"/>
      <c r="H52" s="2"/>
      <c r="I52" s="2"/>
      <c r="J52" s="2"/>
    </row>
    <row r="53" spans="1:10" ht="15">
      <c r="A53" s="2"/>
      <c r="B53" s="2"/>
      <c r="C53" s="2"/>
      <c r="D53" s="2"/>
      <c r="E53" s="2"/>
      <c r="F53" s="2"/>
      <c r="G53" s="2"/>
      <c r="H53" s="2"/>
      <c r="I53" s="2"/>
      <c r="J53" s="2"/>
    </row>
    <row r="54" spans="1:10" ht="15">
      <c r="A54" s="2"/>
      <c r="B54" s="2"/>
      <c r="C54" s="2"/>
      <c r="D54" s="2"/>
      <c r="E54" s="2"/>
      <c r="F54" s="2"/>
      <c r="G54" s="2"/>
      <c r="H54" s="2"/>
      <c r="I54" s="2"/>
      <c r="J54" s="2"/>
    </row>
    <row r="55" spans="1:10" ht="15">
      <c r="A55" s="2"/>
      <c r="B55" s="2"/>
      <c r="C55" s="2"/>
      <c r="D55" s="2"/>
      <c r="E55" s="2"/>
      <c r="F55" s="2"/>
      <c r="G55" s="2"/>
      <c r="H55" s="2"/>
      <c r="I55" s="2"/>
      <c r="J55" s="2"/>
    </row>
    <row r="56" spans="1:10" ht="15">
      <c r="A56" s="2"/>
      <c r="B56" s="2"/>
      <c r="C56" s="2"/>
      <c r="D56" s="2"/>
      <c r="E56" s="2"/>
      <c r="F56" s="2"/>
      <c r="G56" s="2"/>
      <c r="H56" s="2"/>
      <c r="I56" s="2"/>
      <c r="J56" s="2"/>
    </row>
    <row r="57" spans="1:10" ht="15">
      <c r="A57" s="2"/>
      <c r="B57" s="2"/>
      <c r="C57" s="2"/>
      <c r="D57" s="2"/>
      <c r="E57" s="2"/>
      <c r="F57" s="2"/>
      <c r="G57" s="2"/>
      <c r="H57" s="2"/>
      <c r="I57" s="2"/>
      <c r="J57" s="2"/>
    </row>
    <row r="58" spans="1:10" ht="15">
      <c r="A58" s="2"/>
      <c r="B58" s="2"/>
      <c r="C58" s="2"/>
      <c r="D58" s="2"/>
      <c r="E58" s="2"/>
      <c r="F58" s="2"/>
      <c r="G58" s="2"/>
      <c r="H58" s="2"/>
      <c r="I58" s="2"/>
      <c r="J58" s="2"/>
    </row>
    <row r="59" spans="1:10" ht="15">
      <c r="A59" s="2"/>
      <c r="B59" s="2"/>
      <c r="C59" s="2"/>
      <c r="D59" s="2"/>
      <c r="E59" s="2"/>
      <c r="F59" s="2"/>
      <c r="G59" s="2"/>
      <c r="H59" s="2"/>
      <c r="I59" s="2"/>
      <c r="J59" s="2"/>
    </row>
    <row r="60" spans="1:10" ht="15">
      <c r="A60" s="2"/>
      <c r="B60" s="2"/>
      <c r="C60" s="2"/>
      <c r="D60" s="2"/>
      <c r="E60" s="2"/>
      <c r="F60" s="2"/>
      <c r="G60" s="2"/>
      <c r="H60" s="2"/>
      <c r="I60" s="2"/>
      <c r="J60" s="2"/>
    </row>
    <row r="61" spans="1:10" ht="15">
      <c r="A61" s="2"/>
      <c r="B61" s="2"/>
      <c r="C61" s="2"/>
      <c r="D61" s="2"/>
      <c r="E61" s="2"/>
      <c r="F61" s="2"/>
      <c r="G61" s="2"/>
      <c r="H61" s="2"/>
      <c r="I61" s="2"/>
      <c r="J61" s="2"/>
    </row>
    <row r="62" spans="1:10" ht="15">
      <c r="A62" s="2"/>
      <c r="B62" s="2"/>
      <c r="C62" s="2"/>
      <c r="D62" s="2"/>
      <c r="E62" s="2"/>
      <c r="F62" s="2"/>
      <c r="G62" s="2"/>
      <c r="H62" s="2"/>
      <c r="I62" s="2"/>
      <c r="J62" s="2"/>
    </row>
    <row r="63" spans="1:10" ht="15">
      <c r="A63" s="2"/>
      <c r="B63" s="2"/>
      <c r="C63" s="2"/>
      <c r="D63" s="2"/>
      <c r="E63" s="2"/>
      <c r="F63" s="2"/>
      <c r="G63" s="2"/>
      <c r="H63" s="2"/>
      <c r="I63" s="2"/>
      <c r="J63" s="2"/>
    </row>
    <row r="64" spans="1:10" ht="15">
      <c r="A64" s="2"/>
      <c r="B64" s="2"/>
      <c r="C64" s="2"/>
      <c r="D64" s="2"/>
      <c r="E64" s="2"/>
      <c r="F64" s="2"/>
      <c r="G64" s="2"/>
      <c r="H64" s="2"/>
      <c r="I64" s="2"/>
      <c r="J64" s="2"/>
    </row>
    <row r="65" spans="1:10" ht="15">
      <c r="A65" s="2"/>
      <c r="B65" s="2"/>
      <c r="C65" s="2"/>
      <c r="D65" s="2"/>
      <c r="E65" s="2"/>
      <c r="F65" s="2"/>
      <c r="G65" s="2"/>
      <c r="H65" s="2"/>
      <c r="I65" s="2"/>
      <c r="J65" s="2"/>
    </row>
    <row r="66" spans="1:10" ht="15">
      <c r="A66" s="2"/>
      <c r="B66" s="2"/>
      <c r="C66" s="2"/>
      <c r="D66" s="2"/>
      <c r="E66" s="2"/>
      <c r="F66" s="2"/>
      <c r="G66" s="2"/>
      <c r="H66" s="2"/>
      <c r="I66" s="2"/>
      <c r="J66" s="2"/>
    </row>
    <row r="67" spans="1:10" ht="15">
      <c r="A67" s="2"/>
      <c r="B67" s="2"/>
      <c r="C67" s="2"/>
      <c r="D67" s="2"/>
      <c r="E67" s="2"/>
      <c r="F67" s="2"/>
      <c r="G67" s="2"/>
      <c r="H67" s="2"/>
      <c r="I67" s="2"/>
      <c r="J67" s="2"/>
    </row>
    <row r="68" spans="1:10" ht="15">
      <c r="A68" s="2"/>
      <c r="B68" s="2"/>
      <c r="C68" s="2"/>
      <c r="D68" s="2"/>
      <c r="E68" s="2"/>
      <c r="F68" s="2"/>
      <c r="G68" s="2"/>
      <c r="H68" s="2"/>
      <c r="I68" s="2"/>
      <c r="J68" s="2"/>
    </row>
    <row r="69" spans="1:10" ht="15">
      <c r="A69" s="2"/>
      <c r="B69" s="2"/>
      <c r="C69" s="2"/>
      <c r="D69" s="2"/>
      <c r="E69" s="2"/>
      <c r="F69" s="2"/>
      <c r="G69" s="2"/>
      <c r="H69" s="2"/>
      <c r="I69" s="2"/>
      <c r="J69" s="2"/>
    </row>
    <row r="70" spans="1:10" ht="15">
      <c r="A70" s="2"/>
      <c r="B70" s="2"/>
      <c r="C70" s="2"/>
      <c r="D70" s="2"/>
      <c r="E70" s="2"/>
      <c r="F70" s="2"/>
      <c r="G70" s="2"/>
      <c r="H70" s="2"/>
      <c r="I70" s="2"/>
      <c r="J70" s="2"/>
    </row>
    <row r="71" spans="1:10" ht="15">
      <c r="A71" s="2"/>
      <c r="B71" s="2"/>
      <c r="C71" s="2"/>
      <c r="D71" s="2"/>
      <c r="E71" s="2"/>
      <c r="F71" s="2"/>
      <c r="G71" s="2"/>
      <c r="H71" s="2"/>
      <c r="I71" s="2"/>
      <c r="J71" s="2"/>
    </row>
    <row r="72" spans="1:10" ht="15">
      <c r="A72" s="2"/>
      <c r="B72" s="2"/>
      <c r="C72" s="2"/>
      <c r="D72" s="2"/>
      <c r="E72" s="2"/>
      <c r="F72" s="2"/>
      <c r="G72" s="2"/>
      <c r="H72" s="2"/>
      <c r="I72" s="2"/>
      <c r="J72" s="2"/>
    </row>
    <row r="73" spans="1:10" ht="15">
      <c r="A73" s="2"/>
      <c r="B73" s="2"/>
      <c r="C73" s="2"/>
      <c r="D73" s="2"/>
      <c r="E73" s="2"/>
      <c r="F73" s="2"/>
      <c r="G73" s="2"/>
      <c r="H73" s="2"/>
      <c r="I73" s="2"/>
      <c r="J73" s="2"/>
    </row>
    <row r="74" spans="1:10" ht="15">
      <c r="A74" s="2"/>
      <c r="B74" s="2"/>
      <c r="C74" s="2"/>
      <c r="D74" s="2"/>
      <c r="E74" s="2"/>
      <c r="F74" s="2"/>
      <c r="G74" s="2"/>
      <c r="H74" s="2"/>
      <c r="I74" s="2"/>
      <c r="J74" s="2"/>
    </row>
    <row r="75" spans="1:10" ht="15">
      <c r="A75" s="2"/>
      <c r="B75" s="2"/>
      <c r="C75" s="2"/>
      <c r="D75" s="2"/>
      <c r="E75" s="2"/>
      <c r="F75" s="2"/>
      <c r="G75" s="2"/>
      <c r="H75" s="2"/>
      <c r="I75" s="2"/>
      <c r="J75" s="2"/>
    </row>
    <row r="76" spans="1:10" ht="15">
      <c r="A76" s="2"/>
      <c r="B76" s="2"/>
      <c r="C76" s="2"/>
      <c r="D76" s="2"/>
      <c r="E76" s="2"/>
      <c r="F76" s="2"/>
      <c r="G76" s="2"/>
      <c r="H76" s="2"/>
      <c r="I76" s="2"/>
      <c r="J76" s="2"/>
    </row>
    <row r="77" spans="1:10" ht="15">
      <c r="A77" s="2"/>
      <c r="B77" s="2"/>
      <c r="C77" s="2"/>
      <c r="D77" s="2"/>
      <c r="E77" s="2"/>
      <c r="F77" s="2"/>
      <c r="G77" s="2"/>
      <c r="H77" s="2"/>
      <c r="I77" s="2"/>
      <c r="J77" s="2"/>
    </row>
    <row r="78" spans="1:10" ht="15">
      <c r="A78" s="2"/>
      <c r="B78" s="2"/>
      <c r="C78" s="2"/>
      <c r="D78" s="2"/>
      <c r="E78" s="2"/>
      <c r="F78" s="2"/>
      <c r="G78" s="2"/>
      <c r="H78" s="2"/>
      <c r="I78" s="2"/>
      <c r="J78" s="2"/>
    </row>
    <row r="79" spans="1:10" ht="15">
      <c r="A79" s="2"/>
      <c r="B79" s="2"/>
      <c r="C79" s="2"/>
      <c r="D79" s="2"/>
      <c r="E79" s="2"/>
      <c r="F79" s="2"/>
      <c r="G79" s="2"/>
      <c r="H79" s="2"/>
      <c r="I79" s="2"/>
      <c r="J79" s="2"/>
    </row>
    <row r="80" spans="1:10" ht="15">
      <c r="A80" s="2"/>
      <c r="B80" s="2"/>
      <c r="C80" s="2"/>
      <c r="D80" s="2"/>
      <c r="E80" s="2"/>
      <c r="F80" s="2"/>
      <c r="G80" s="2"/>
      <c r="H80" s="2"/>
      <c r="I80" s="2"/>
      <c r="J80" s="2"/>
    </row>
    <row r="81" spans="2:9" ht="15">
      <c r="B81" s="2"/>
      <c r="C81" s="2"/>
      <c r="D81" s="2"/>
      <c r="E81" s="2"/>
      <c r="F81" s="2"/>
      <c r="G81" s="2"/>
      <c r="H81" s="2"/>
      <c r="I81" s="2"/>
    </row>
    <row r="82" spans="2:9" ht="15">
      <c r="B82" s="2"/>
      <c r="C82" s="2"/>
      <c r="D82" s="2"/>
      <c r="E82" s="2"/>
      <c r="F82" s="2"/>
      <c r="G82" s="2"/>
      <c r="H82" s="2"/>
      <c r="I82" s="2"/>
    </row>
    <row r="83" spans="2:9" ht="15">
      <c r="B83" s="2"/>
      <c r="C83" s="2"/>
      <c r="D83" s="2"/>
      <c r="E83" s="2"/>
      <c r="F83" s="2"/>
      <c r="G83" s="2"/>
      <c r="H83" s="2"/>
      <c r="I83" s="2"/>
    </row>
    <row r="84" spans="2:9" ht="15">
      <c r="B84" s="2"/>
      <c r="C84" s="2"/>
      <c r="D84" s="2"/>
      <c r="E84" s="2"/>
      <c r="F84" s="2"/>
      <c r="G84" s="2"/>
      <c r="H84" s="2"/>
      <c r="I84" s="2"/>
    </row>
    <row r="85" spans="2:9" ht="15">
      <c r="B85" s="2"/>
      <c r="C85" s="2"/>
      <c r="D85" s="2"/>
      <c r="E85" s="2"/>
      <c r="F85" s="2"/>
      <c r="G85" s="2"/>
      <c r="H85" s="2"/>
      <c r="I85" s="2"/>
    </row>
    <row r="86" spans="2:9" ht="15">
      <c r="B86" s="2"/>
      <c r="C86" s="2"/>
      <c r="D86" s="2"/>
      <c r="E86" s="2"/>
      <c r="F86" s="2"/>
      <c r="G86" s="2"/>
      <c r="H86" s="2"/>
      <c r="I86" s="2"/>
    </row>
    <row r="87" spans="2:9" ht="15">
      <c r="B87" s="2"/>
      <c r="C87" s="2"/>
      <c r="D87" s="2"/>
      <c r="E87" s="2"/>
      <c r="F87" s="2"/>
      <c r="G87" s="2"/>
      <c r="H87" s="2"/>
      <c r="I87" s="2"/>
    </row>
    <row r="88" spans="2:9" ht="15">
      <c r="B88" s="2"/>
      <c r="C88" s="2"/>
      <c r="D88" s="2"/>
      <c r="E88" s="2"/>
      <c r="F88" s="2"/>
      <c r="G88" s="2"/>
      <c r="H88" s="2"/>
      <c r="I88" s="2"/>
    </row>
    <row r="89" spans="2:9" ht="15">
      <c r="B89" s="2"/>
      <c r="C89" s="2"/>
      <c r="D89" s="2"/>
      <c r="E89" s="2"/>
      <c r="F89" s="2"/>
      <c r="G89" s="2"/>
      <c r="H89" s="2"/>
      <c r="I89" s="2"/>
    </row>
    <row r="90" spans="2:9" ht="15">
      <c r="B90" s="2"/>
      <c r="C90" s="2"/>
      <c r="D90" s="2"/>
      <c r="E90" s="2"/>
      <c r="F90" s="2"/>
      <c r="G90" s="2"/>
      <c r="H90" s="2"/>
      <c r="I90" s="2"/>
    </row>
    <row r="91" spans="2:9" ht="15">
      <c r="B91" s="2"/>
      <c r="C91" s="2"/>
      <c r="D91" s="2"/>
      <c r="E91" s="2"/>
      <c r="F91" s="2"/>
      <c r="G91" s="2"/>
      <c r="H91" s="2"/>
      <c r="I91" s="2"/>
    </row>
    <row r="92" spans="2:9" ht="15">
      <c r="B92" s="2"/>
      <c r="C92" s="2"/>
      <c r="D92" s="2"/>
      <c r="E92" s="2"/>
      <c r="F92" s="2"/>
      <c r="G92" s="2"/>
      <c r="H92" s="2"/>
      <c r="I92" s="2"/>
    </row>
    <row r="93" spans="2:9" ht="15">
      <c r="B93" s="2"/>
      <c r="C93" s="2"/>
      <c r="D93" s="2"/>
      <c r="E93" s="2"/>
      <c r="F93" s="2"/>
      <c r="G93" s="2"/>
      <c r="H93" s="2"/>
      <c r="I93" s="2"/>
    </row>
    <row r="94" spans="2:9" ht="15">
      <c r="B94" s="2"/>
      <c r="C94" s="2"/>
      <c r="D94" s="2"/>
      <c r="E94" s="2"/>
      <c r="F94" s="2"/>
      <c r="G94" s="2"/>
      <c r="H94" s="2"/>
      <c r="I94" s="2"/>
    </row>
    <row r="95" spans="2:9" ht="15">
      <c r="B95" s="2"/>
      <c r="C95" s="2"/>
      <c r="D95" s="2"/>
      <c r="E95" s="2"/>
      <c r="F95" s="2"/>
      <c r="G95" s="2"/>
      <c r="H95" s="2"/>
      <c r="I95" s="2"/>
    </row>
    <row r="96" spans="2:9" ht="15">
      <c r="B96" s="2"/>
      <c r="C96" s="2"/>
      <c r="D96" s="2"/>
      <c r="E96" s="2"/>
      <c r="F96" s="2"/>
      <c r="G96" s="2"/>
      <c r="H96" s="2"/>
      <c r="I96" s="2"/>
    </row>
    <row r="97" spans="2:9" ht="15">
      <c r="B97" s="2"/>
      <c r="C97" s="2"/>
      <c r="D97" s="2"/>
      <c r="E97" s="2"/>
      <c r="F97" s="2"/>
      <c r="G97" s="2"/>
      <c r="H97" s="2"/>
      <c r="I97" s="2"/>
    </row>
    <row r="98" spans="2:9" ht="15">
      <c r="B98" s="2"/>
      <c r="C98" s="2"/>
      <c r="D98" s="2"/>
      <c r="E98" s="2"/>
      <c r="F98" s="2"/>
      <c r="G98" s="2"/>
      <c r="H98" s="2"/>
      <c r="I98" s="2"/>
    </row>
    <row r="99" spans="2:9" ht="15">
      <c r="B99" s="2"/>
      <c r="C99" s="2"/>
      <c r="D99" s="2"/>
      <c r="E99" s="2"/>
      <c r="F99" s="2"/>
      <c r="G99" s="2"/>
      <c r="H99" s="2"/>
      <c r="I99" s="2"/>
    </row>
    <row r="100" spans="2:9" ht="15">
      <c r="B100" s="2"/>
      <c r="C100" s="2"/>
      <c r="D100" s="2"/>
      <c r="E100" s="2"/>
      <c r="F100" s="2"/>
      <c r="G100" s="2"/>
      <c r="H100" s="2"/>
      <c r="I100" s="2"/>
    </row>
    <row r="101" spans="2:9" ht="15">
      <c r="B101" s="2"/>
      <c r="C101" s="2"/>
      <c r="D101" s="2"/>
      <c r="E101" s="2"/>
      <c r="F101" s="2"/>
      <c r="G101" s="2"/>
      <c r="H101" s="2"/>
      <c r="I101" s="2"/>
    </row>
    <row r="102" spans="2:9" ht="15">
      <c r="B102" s="2"/>
      <c r="C102" s="2"/>
      <c r="D102" s="2"/>
      <c r="E102" s="2"/>
      <c r="F102" s="2"/>
      <c r="G102" s="2"/>
      <c r="H102" s="2"/>
      <c r="I102" s="2"/>
    </row>
    <row r="103" spans="2:9" ht="15">
      <c r="B103" s="2"/>
      <c r="C103" s="2"/>
      <c r="D103" s="2"/>
      <c r="E103" s="2"/>
      <c r="F103" s="2"/>
      <c r="G103" s="2"/>
      <c r="H103" s="2"/>
      <c r="I103" s="2"/>
    </row>
    <row r="104" spans="2:9" ht="15">
      <c r="B104" s="2"/>
      <c r="C104" s="2"/>
      <c r="D104" s="2"/>
      <c r="E104" s="2"/>
      <c r="F104" s="2"/>
      <c r="G104" s="2"/>
      <c r="H104" s="2"/>
      <c r="I104" s="2"/>
    </row>
    <row r="105" spans="2:9" ht="15">
      <c r="B105" s="2"/>
      <c r="C105" s="2"/>
      <c r="D105" s="2"/>
      <c r="E105" s="2"/>
      <c r="F105" s="2"/>
      <c r="G105" s="2"/>
      <c r="H105" s="2"/>
      <c r="I105" s="2"/>
    </row>
    <row r="106" spans="2:9" ht="15">
      <c r="B106" s="2"/>
      <c r="C106" s="2"/>
      <c r="D106" s="2"/>
      <c r="E106" s="2"/>
      <c r="F106" s="2"/>
      <c r="G106" s="2"/>
      <c r="H106" s="2"/>
      <c r="I106" s="2"/>
    </row>
    <row r="107" spans="2:9" ht="15">
      <c r="B107" s="2"/>
      <c r="C107" s="2"/>
      <c r="D107" s="2"/>
      <c r="E107" s="2"/>
      <c r="F107" s="2"/>
      <c r="G107" s="2"/>
      <c r="H107" s="2"/>
      <c r="I107" s="2"/>
    </row>
    <row r="108" spans="2:9" ht="15">
      <c r="B108" s="2"/>
      <c r="C108" s="2"/>
      <c r="D108" s="2"/>
      <c r="E108" s="2"/>
      <c r="F108" s="2"/>
      <c r="G108" s="2"/>
      <c r="H108" s="2"/>
      <c r="I108" s="2"/>
    </row>
    <row r="109" spans="2:9" ht="15">
      <c r="B109" s="2"/>
      <c r="C109" s="2"/>
      <c r="D109" s="2"/>
      <c r="E109" s="2"/>
      <c r="F109" s="2"/>
      <c r="G109" s="2"/>
      <c r="H109" s="2"/>
      <c r="I109" s="2"/>
    </row>
    <row r="110" spans="2:9" ht="15">
      <c r="B110" s="2"/>
      <c r="C110" s="2"/>
      <c r="D110" s="2"/>
      <c r="E110" s="2"/>
      <c r="F110" s="2"/>
      <c r="G110" s="2"/>
      <c r="H110" s="2"/>
      <c r="I110" s="2"/>
    </row>
    <row r="111" spans="2:9" ht="15">
      <c r="B111" s="2"/>
      <c r="C111" s="2"/>
      <c r="D111" s="2"/>
      <c r="E111" s="2"/>
      <c r="F111" s="2"/>
      <c r="G111" s="2"/>
      <c r="H111" s="2"/>
      <c r="I111" s="2"/>
    </row>
    <row r="112" spans="2:9" ht="15">
      <c r="B112" s="2"/>
      <c r="C112" s="2"/>
      <c r="D112" s="2"/>
      <c r="E112" s="2"/>
      <c r="F112" s="2"/>
      <c r="G112" s="2"/>
      <c r="H112" s="2"/>
      <c r="I112" s="2"/>
    </row>
    <row r="113" spans="2:9" ht="15">
      <c r="B113" s="2"/>
      <c r="C113" s="2"/>
      <c r="D113" s="2"/>
      <c r="E113" s="2"/>
      <c r="F113" s="2"/>
      <c r="G113" s="2"/>
      <c r="H113" s="2"/>
      <c r="I113" s="2"/>
    </row>
    <row r="114" spans="2:9" ht="15">
      <c r="B114" s="2"/>
      <c r="C114" s="2"/>
      <c r="D114" s="2"/>
      <c r="E114" s="2"/>
      <c r="F114" s="2"/>
      <c r="G114" s="2"/>
      <c r="H114" s="2"/>
      <c r="I114" s="2"/>
    </row>
    <row r="115" spans="2:9" ht="15">
      <c r="B115" s="2"/>
      <c r="C115" s="2"/>
      <c r="D115" s="2"/>
      <c r="E115" s="2"/>
      <c r="F115" s="2"/>
      <c r="G115" s="2"/>
      <c r="H115" s="2"/>
      <c r="I115" s="2"/>
    </row>
    <row r="116" spans="2:9" ht="15">
      <c r="B116" s="2"/>
      <c r="C116" s="2"/>
      <c r="D116" s="2"/>
      <c r="E116" s="2"/>
      <c r="F116" s="2"/>
      <c r="G116" s="2"/>
      <c r="H116" s="2"/>
      <c r="I116" s="2"/>
    </row>
    <row r="117" spans="2:9" ht="15">
      <c r="B117" s="2"/>
      <c r="C117" s="2"/>
      <c r="D117" s="2"/>
      <c r="E117" s="2"/>
      <c r="F117" s="2"/>
      <c r="G117" s="2"/>
      <c r="H117" s="2"/>
      <c r="I117" s="2"/>
    </row>
    <row r="118" spans="2:9" ht="15">
      <c r="B118" s="2"/>
      <c r="C118" s="2"/>
      <c r="D118" s="2"/>
      <c r="E118" s="2"/>
      <c r="F118" s="2"/>
      <c r="G118" s="2"/>
      <c r="H118" s="2"/>
      <c r="I118" s="2"/>
    </row>
    <row r="119" spans="2:9" ht="15">
      <c r="B119" s="2"/>
      <c r="C119" s="2"/>
      <c r="D119" s="2"/>
      <c r="E119" s="2"/>
      <c r="F119" s="2"/>
      <c r="G119" s="2"/>
      <c r="H119" s="2"/>
      <c r="I119" s="2"/>
    </row>
    <row r="120" spans="2:9" ht="15">
      <c r="B120" s="2"/>
      <c r="C120" s="2"/>
      <c r="D120" s="2"/>
      <c r="E120" s="2"/>
      <c r="F120" s="2"/>
      <c r="G120" s="2"/>
      <c r="H120" s="2"/>
      <c r="I120" s="2"/>
    </row>
    <row r="121" spans="2:9" ht="15">
      <c r="B121" s="2"/>
      <c r="C121" s="2"/>
      <c r="D121" s="2"/>
      <c r="E121" s="2"/>
      <c r="F121" s="2"/>
      <c r="G121" s="2"/>
      <c r="H121" s="2"/>
      <c r="I121" s="2"/>
    </row>
    <row r="122" spans="2:9" ht="15">
      <c r="B122" s="2"/>
      <c r="C122" s="2"/>
      <c r="D122" s="2"/>
      <c r="E122" s="2"/>
      <c r="F122" s="2"/>
      <c r="G122" s="2"/>
      <c r="H122" s="2"/>
      <c r="I122" s="2"/>
    </row>
  </sheetData>
  <mergeCells count="15">
    <mergeCell ref="J13:K13"/>
    <mergeCell ref="A16:A17"/>
    <mergeCell ref="A18:A19"/>
    <mergeCell ref="A20:A21"/>
    <mergeCell ref="A13:C13"/>
    <mergeCell ref="D13:I13"/>
    <mergeCell ref="A30:A31"/>
    <mergeCell ref="A32:A33"/>
    <mergeCell ref="A34:A35"/>
    <mergeCell ref="A3:B3"/>
    <mergeCell ref="A4:B4"/>
    <mergeCell ref="A22:A23"/>
    <mergeCell ref="A24:A25"/>
    <mergeCell ref="A26:A27"/>
    <mergeCell ref="A28:A29"/>
  </mergeCells>
  <conditionalFormatting sqref="K11">
    <cfRule type="cellIs" priority="1" dxfId="0" operator="greaterThanOrEqual" stopIfTrue="1">
      <formula>$J$7</formula>
    </cfRule>
    <cfRule type="cellIs" priority="2" dxfId="1" operator="lessThan" stopIfTrue="1">
      <formula>$J$7</formula>
    </cfRule>
  </conditionalFormatting>
  <printOptions gridLines="1"/>
  <pageMargins left="0.75" right="0.75" top="1" bottom="1" header="0.5" footer="0.5"/>
  <pageSetup horizontalDpi="300" verticalDpi="300" orientation="portrait" r:id="rId4"/>
  <headerFooter alignWithMargins="0">
    <oddFooter>&amp;L&amp;"Times New Roman,Regular"&amp;10File: &amp;F&amp;R&amp;"Times New Roman,Regular"&amp;10&amp;D     &amp;T</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A1"/>
  <sheetViews>
    <sheetView workbookViewId="0" topLeftCell="A1">
      <selection activeCell="H9" sqref="H9"/>
    </sheetView>
  </sheetViews>
  <sheetFormatPr defaultColWidth="8.796875" defaultRowHeight="15"/>
  <sheetData/>
  <printOptions/>
  <pageMargins left="1" right="1" top="1" bottom="1" header="0.5" footer="0.5"/>
  <pageSetup horizontalDpi="300" verticalDpi="300" orientation="portrait" r:id="rId2"/>
  <headerFooter alignWithMargins="0">
    <oddFooter xml:space="preserve">&amp;L&amp;"Times New Roman,Regular"&amp;10File: &amp;F&amp;R&amp;"Times New Roman,Regular"&amp;10&amp;D     &amp;T      </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2:K38"/>
  <sheetViews>
    <sheetView workbookViewId="0" topLeftCell="A1">
      <selection activeCell="J30" sqref="J30"/>
    </sheetView>
  </sheetViews>
  <sheetFormatPr defaultColWidth="8.796875" defaultRowHeight="15"/>
  <sheetData>
    <row r="12" spans="1:7" ht="15">
      <c r="A12" s="22" t="s">
        <v>38</v>
      </c>
      <c r="G12" s="22" t="s">
        <v>40</v>
      </c>
    </row>
    <row r="13" ht="15">
      <c r="G13" s="22" t="s">
        <v>39</v>
      </c>
    </row>
    <row r="14" spans="1:8" ht="15">
      <c r="A14" s="23" t="s">
        <v>36</v>
      </c>
      <c r="B14" s="23" t="str">
        <f>Model!B14</f>
        <v>Location</v>
      </c>
      <c r="C14" s="23" t="s">
        <v>35</v>
      </c>
      <c r="D14" s="19" t="s">
        <v>34</v>
      </c>
      <c r="E14" s="18" t="s">
        <v>15</v>
      </c>
      <c r="G14" s="23" t="s">
        <v>22</v>
      </c>
      <c r="H14" s="23" t="s">
        <v>23</v>
      </c>
    </row>
    <row r="15" spans="2:8" ht="15">
      <c r="B15" s="35" t="str">
        <f>Model!B15</f>
        <v>(km)</v>
      </c>
      <c r="C15" s="35" t="s">
        <v>25</v>
      </c>
      <c r="D15" s="35" t="s">
        <v>25</v>
      </c>
      <c r="E15" s="35" t="s">
        <v>10</v>
      </c>
      <c r="G15" s="35" t="s">
        <v>26</v>
      </c>
      <c r="H15" s="35" t="s">
        <v>10</v>
      </c>
    </row>
    <row r="16" spans="1:8" ht="27.75" customHeight="1">
      <c r="A16" s="103">
        <v>1</v>
      </c>
      <c r="B16" s="23">
        <f>Model!B16</f>
        <v>0</v>
      </c>
      <c r="C16" s="69">
        <f>Model!F16</f>
        <v>10</v>
      </c>
      <c r="D16" s="23">
        <f>C16</f>
        <v>10</v>
      </c>
      <c r="E16" s="18">
        <f>Model!$J$7</f>
        <v>6</v>
      </c>
      <c r="G16" s="23">
        <v>5</v>
      </c>
      <c r="H16" s="25">
        <v>12.8</v>
      </c>
    </row>
    <row r="17" spans="1:8" ht="13.5" customHeight="1">
      <c r="A17" s="103"/>
      <c r="B17" s="23">
        <f>Model!B17</f>
        <v>4.32</v>
      </c>
      <c r="D17" s="23">
        <f>D16</f>
        <v>10</v>
      </c>
      <c r="E17" s="18">
        <f>Model!$J$7</f>
        <v>6</v>
      </c>
      <c r="G17" s="23">
        <v>6</v>
      </c>
      <c r="H17" s="25">
        <v>12.48</v>
      </c>
    </row>
    <row r="18" spans="1:8" ht="27.75" customHeight="1">
      <c r="A18" s="103">
        <v>2</v>
      </c>
      <c r="B18" s="23">
        <f>Model!B18</f>
        <v>4.32</v>
      </c>
      <c r="C18" s="69">
        <f>Model!F18</f>
        <v>0</v>
      </c>
      <c r="D18" s="23">
        <f>D17+C18</f>
        <v>10</v>
      </c>
      <c r="E18" s="18">
        <f>Model!$J$7</f>
        <v>6</v>
      </c>
      <c r="G18" s="23">
        <v>7</v>
      </c>
      <c r="H18" s="25">
        <v>12.17</v>
      </c>
    </row>
    <row r="19" spans="1:8" ht="13.5" customHeight="1">
      <c r="A19" s="103"/>
      <c r="B19" s="23">
        <f>Model!B19</f>
        <v>8.64</v>
      </c>
      <c r="D19" s="23">
        <f>D18</f>
        <v>10</v>
      </c>
      <c r="E19" s="18">
        <f>Model!$J$7</f>
        <v>6</v>
      </c>
      <c r="G19" s="23">
        <v>8</v>
      </c>
      <c r="H19" s="25">
        <v>11.87</v>
      </c>
    </row>
    <row r="20" spans="1:8" ht="27.75" customHeight="1">
      <c r="A20" s="103">
        <v>3</v>
      </c>
      <c r="B20" s="23">
        <f>Model!B20</f>
        <v>8.64</v>
      </c>
      <c r="C20" s="69">
        <f>Model!F20</f>
        <v>0</v>
      </c>
      <c r="D20" s="23">
        <f>D19+C20</f>
        <v>10</v>
      </c>
      <c r="E20" s="18">
        <f>Model!$J$7</f>
        <v>6</v>
      </c>
      <c r="G20" s="23">
        <v>9</v>
      </c>
      <c r="H20" s="25">
        <v>11.59</v>
      </c>
    </row>
    <row r="21" spans="1:8" ht="13.5" customHeight="1">
      <c r="A21" s="103"/>
      <c r="B21" s="23">
        <f>Model!B21</f>
        <v>17.28</v>
      </c>
      <c r="D21" s="23">
        <f>D20</f>
        <v>10</v>
      </c>
      <c r="E21" s="18">
        <f>Model!$J$7</f>
        <v>6</v>
      </c>
      <c r="G21" s="23">
        <v>10</v>
      </c>
      <c r="H21" s="25">
        <v>11.33</v>
      </c>
    </row>
    <row r="22" spans="1:11" ht="27.75" customHeight="1">
      <c r="A22" s="103">
        <v>4</v>
      </c>
      <c r="B22" s="23">
        <f>Model!B22</f>
        <v>17.28</v>
      </c>
      <c r="C22" s="69">
        <f>Model!F22</f>
        <v>2</v>
      </c>
      <c r="D22" s="23">
        <f>D21+C22</f>
        <v>12</v>
      </c>
      <c r="E22" s="18">
        <f>Model!$J$7</f>
        <v>6</v>
      </c>
      <c r="G22" s="23">
        <v>11</v>
      </c>
      <c r="H22" s="25">
        <v>11.08</v>
      </c>
      <c r="K22" s="2"/>
    </row>
    <row r="23" spans="1:11" ht="13.5" customHeight="1">
      <c r="A23" s="103"/>
      <c r="B23" s="23">
        <f>Model!B23</f>
        <v>25.92</v>
      </c>
      <c r="D23" s="23">
        <f>D22</f>
        <v>12</v>
      </c>
      <c r="E23" s="18">
        <f>Model!$J$7</f>
        <v>6</v>
      </c>
      <c r="G23" s="23">
        <v>12</v>
      </c>
      <c r="H23" s="25">
        <v>10.83</v>
      </c>
      <c r="K23" s="2"/>
    </row>
    <row r="24" spans="1:11" ht="27.75" customHeight="1">
      <c r="A24" s="103">
        <v>5</v>
      </c>
      <c r="B24" s="23">
        <f>Model!B24</f>
        <v>25.92</v>
      </c>
      <c r="C24" s="69">
        <f>Model!F24</f>
        <v>5</v>
      </c>
      <c r="D24" s="23">
        <f>D23+C24</f>
        <v>17</v>
      </c>
      <c r="E24" s="18">
        <f>Model!$J$7</f>
        <v>6</v>
      </c>
      <c r="G24" s="23">
        <v>13</v>
      </c>
      <c r="H24" s="25">
        <v>10.6</v>
      </c>
      <c r="K24" s="2"/>
    </row>
    <row r="25" spans="1:11" ht="13.5" customHeight="1">
      <c r="A25" s="103"/>
      <c r="B25" s="23">
        <f>Model!B25</f>
        <v>34.56</v>
      </c>
      <c r="D25" s="23">
        <f>D24</f>
        <v>17</v>
      </c>
      <c r="E25" s="18">
        <f>Model!$J$7</f>
        <v>6</v>
      </c>
      <c r="G25" s="23">
        <v>14</v>
      </c>
      <c r="H25" s="25">
        <v>10.37</v>
      </c>
      <c r="K25" s="2"/>
    </row>
    <row r="26" spans="1:11" ht="27.75" customHeight="1">
      <c r="A26" s="103">
        <v>6</v>
      </c>
      <c r="B26" s="23">
        <f>Model!B26</f>
        <v>34.56</v>
      </c>
      <c r="C26" s="69">
        <f>Model!F26</f>
        <v>0</v>
      </c>
      <c r="D26" s="23">
        <f>D25+C26</f>
        <v>17</v>
      </c>
      <c r="E26" s="18">
        <f>Model!$J$7</f>
        <v>6</v>
      </c>
      <c r="G26" s="23">
        <v>15</v>
      </c>
      <c r="H26" s="25">
        <v>10.15</v>
      </c>
      <c r="K26" s="2"/>
    </row>
    <row r="27" spans="1:11" ht="13.5" customHeight="1">
      <c r="A27" s="103"/>
      <c r="B27" s="23">
        <f>Model!B27</f>
        <v>43.2</v>
      </c>
      <c r="D27" s="23">
        <f>D26</f>
        <v>17</v>
      </c>
      <c r="E27" s="18">
        <f>Model!$J$7</f>
        <v>6</v>
      </c>
      <c r="G27" s="23">
        <v>16</v>
      </c>
      <c r="H27" s="25">
        <v>9.95</v>
      </c>
      <c r="K27" s="2"/>
    </row>
    <row r="28" spans="1:11" ht="27.75" customHeight="1">
      <c r="A28" s="103">
        <v>7</v>
      </c>
      <c r="B28" s="23">
        <f>Model!B28</f>
        <v>43.2</v>
      </c>
      <c r="C28" s="69">
        <f>Model!F28</f>
        <v>0</v>
      </c>
      <c r="D28" s="23">
        <f>D27+C28</f>
        <v>17</v>
      </c>
      <c r="E28" s="18">
        <f>Model!$J$7</f>
        <v>6</v>
      </c>
      <c r="G28" s="23">
        <v>17</v>
      </c>
      <c r="H28" s="25">
        <v>9.74</v>
      </c>
      <c r="K28" s="2"/>
    </row>
    <row r="29" spans="1:11" ht="13.5" customHeight="1">
      <c r="A29" s="103"/>
      <c r="B29" s="23">
        <f>Model!B29</f>
        <v>51.84</v>
      </c>
      <c r="D29" s="23">
        <f>D28</f>
        <v>17</v>
      </c>
      <c r="E29" s="18">
        <f>Model!$J$7</f>
        <v>6</v>
      </c>
      <c r="G29" s="23">
        <v>18</v>
      </c>
      <c r="H29" s="25">
        <v>9.54</v>
      </c>
      <c r="K29" s="2"/>
    </row>
    <row r="30" spans="1:11" ht="27.75" customHeight="1">
      <c r="A30" s="103">
        <v>8</v>
      </c>
      <c r="B30" s="23">
        <f>Model!B30</f>
        <v>51.84</v>
      </c>
      <c r="C30" s="69">
        <f>Model!F30</f>
        <v>0</v>
      </c>
      <c r="D30" s="23">
        <f>D29+C30</f>
        <v>17</v>
      </c>
      <c r="E30" s="18">
        <f>Model!$J$7</f>
        <v>6</v>
      </c>
      <c r="G30" s="23">
        <v>19</v>
      </c>
      <c r="H30" s="25">
        <v>9.35</v>
      </c>
      <c r="K30" s="2"/>
    </row>
    <row r="31" spans="1:11" ht="13.5" customHeight="1">
      <c r="A31" s="103"/>
      <c r="B31" s="23">
        <f>Model!B31</f>
        <v>60.48</v>
      </c>
      <c r="D31" s="23">
        <f>D30</f>
        <v>17</v>
      </c>
      <c r="E31" s="18">
        <f>Model!$J$7</f>
        <v>6</v>
      </c>
      <c r="G31" s="23">
        <v>20</v>
      </c>
      <c r="H31" s="25">
        <v>9.17</v>
      </c>
      <c r="K31" s="2"/>
    </row>
    <row r="32" spans="1:11" ht="27.75" customHeight="1">
      <c r="A32" s="103">
        <v>9</v>
      </c>
      <c r="B32" s="23">
        <f>Model!B32</f>
        <v>60.48</v>
      </c>
      <c r="C32" s="69">
        <f>Model!F32</f>
        <v>0</v>
      </c>
      <c r="D32" s="23">
        <f>D31+C32</f>
        <v>17</v>
      </c>
      <c r="E32" s="18">
        <f>Model!$J$7</f>
        <v>6</v>
      </c>
      <c r="G32" s="23">
        <v>21</v>
      </c>
      <c r="H32" s="25">
        <v>8.99</v>
      </c>
      <c r="K32" s="2"/>
    </row>
    <row r="33" spans="1:11" ht="13.5" customHeight="1">
      <c r="A33" s="103"/>
      <c r="B33" s="23">
        <f>Model!B33</f>
        <v>69.12</v>
      </c>
      <c r="D33" s="23">
        <f>D32</f>
        <v>17</v>
      </c>
      <c r="E33" s="18">
        <f>Model!$J$7</f>
        <v>6</v>
      </c>
      <c r="G33" s="23">
        <v>22</v>
      </c>
      <c r="H33" s="25">
        <v>8.83</v>
      </c>
      <c r="K33" s="2"/>
    </row>
    <row r="34" spans="1:11" ht="27.75" customHeight="1">
      <c r="A34" s="103">
        <v>10</v>
      </c>
      <c r="B34" s="23">
        <f>Model!B34</f>
        <v>69.12</v>
      </c>
      <c r="C34" s="69">
        <f>Model!F34</f>
        <v>0</v>
      </c>
      <c r="D34" s="23">
        <f>D33+C34</f>
        <v>17</v>
      </c>
      <c r="E34" s="18">
        <f>Model!$J$7</f>
        <v>6</v>
      </c>
      <c r="G34" s="23">
        <v>23</v>
      </c>
      <c r="H34" s="25">
        <v>8.68</v>
      </c>
      <c r="K34" s="2"/>
    </row>
    <row r="35" spans="1:11" ht="13.5" customHeight="1">
      <c r="A35" s="103"/>
      <c r="B35" s="23">
        <f>Model!B35</f>
        <v>100</v>
      </c>
      <c r="D35" s="23">
        <f>D34</f>
        <v>17</v>
      </c>
      <c r="E35" s="18">
        <f>Model!$J$7</f>
        <v>6</v>
      </c>
      <c r="G35" s="23">
        <v>24</v>
      </c>
      <c r="H35" s="25">
        <v>8.53</v>
      </c>
      <c r="K35" s="2"/>
    </row>
    <row r="36" spans="2:11" ht="15">
      <c r="B36" s="22"/>
      <c r="G36" s="23">
        <v>25</v>
      </c>
      <c r="H36" s="25">
        <v>8.38</v>
      </c>
      <c r="K36" s="2"/>
    </row>
    <row r="37" spans="2:11" ht="15">
      <c r="B37" s="22"/>
      <c r="G37" s="22" t="s">
        <v>24</v>
      </c>
      <c r="H37" s="22"/>
      <c r="K37" s="2"/>
    </row>
    <row r="38" ht="15">
      <c r="B38" s="22"/>
    </row>
  </sheetData>
  <mergeCells count="10">
    <mergeCell ref="A32:A33"/>
    <mergeCell ref="A34:A35"/>
    <mergeCell ref="A24:A25"/>
    <mergeCell ref="A26:A27"/>
    <mergeCell ref="A28:A29"/>
    <mergeCell ref="A30:A31"/>
    <mergeCell ref="A16:A17"/>
    <mergeCell ref="A18:A19"/>
    <mergeCell ref="A20:A21"/>
    <mergeCell ref="A22:A2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CAE labs, School of Engineering</dc:creator>
  <cp:keywords/>
  <dc:description/>
  <cp:lastModifiedBy>johnstonj</cp:lastModifiedBy>
  <cp:lastPrinted>2004-04-14T00:09:02Z</cp:lastPrinted>
  <dcterms:created xsi:type="dcterms:W3CDTF">1997-11-07T22:06:13Z</dcterms:created>
  <dcterms:modified xsi:type="dcterms:W3CDTF">2004-10-25T18:23:11Z</dcterms:modified>
  <cp:category/>
  <cp:version/>
  <cp:contentType/>
  <cp:contentStatus/>
</cp:coreProperties>
</file>