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ssis\Envs\Advising\Advising Handouts\"/>
    </mc:Choice>
  </mc:AlternateContent>
  <xr:revisionPtr revIDLastSave="0" documentId="13_ncr:1_{1B966705-56B7-44B7-81E1-E9C1B417511B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Timeline" sheetId="33" r:id="rId1"/>
    <sheet name="GE-GR" sheetId="32" r:id="rId2"/>
    <sheet name="Environmental Studies, BS" sheetId="9" r:id="rId3"/>
    <sheet name="Environmental Studies, BA" sheetId="8" r:id="rId4"/>
    <sheet name="Sheet1" sheetId="31" state="hidden" r:id="rId5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8" l="1"/>
  <c r="M31" i="8" s="1"/>
  <c r="E23" i="8"/>
  <c r="E18" i="8"/>
  <c r="E7" i="8"/>
  <c r="E6" i="8"/>
  <c r="I29" i="9"/>
  <c r="E22" i="9"/>
  <c r="E17" i="9"/>
  <c r="E6" i="9"/>
  <c r="E5" i="9"/>
  <c r="M28" i="9"/>
  <c r="M30" i="8"/>
  <c r="M29" i="9"/>
</calcChain>
</file>

<file path=xl/sharedStrings.xml><?xml version="1.0" encoding="utf-8"?>
<sst xmlns="http://schemas.openxmlformats.org/spreadsheetml/2006/main" count="436" uniqueCount="240">
  <si>
    <t>Courses</t>
  </si>
  <si>
    <t>Credits</t>
  </si>
  <si>
    <t>Freshman or Sophmore take by:</t>
  </si>
  <si>
    <t>Transfer/ upper class students take by:</t>
  </si>
  <si>
    <t>BIO 1</t>
  </si>
  <si>
    <t>1st semester</t>
  </si>
  <si>
    <t>BIO 2 OR BIO 10 &amp; BIO 15L</t>
  </si>
  <si>
    <t>4 or 5</t>
  </si>
  <si>
    <t>2nd semester</t>
  </si>
  <si>
    <t>CHEM 1A OR CHEM 6A</t>
  </si>
  <si>
    <t>ECON 1B</t>
  </si>
  <si>
    <t>ENVS 10, 10H</t>
  </si>
  <si>
    <t>GEOG 1 OR GEOL 10</t>
  </si>
  <si>
    <t>BIO 160</t>
  </si>
  <si>
    <t>3rd semester</t>
  </si>
  <si>
    <t>ENVS 111</t>
  </si>
  <si>
    <t>4th semester</t>
  </si>
  <si>
    <t>ENVS 112 (WI)</t>
  </si>
  <si>
    <t>5th semester</t>
  </si>
  <si>
    <t>ENVS 120</t>
  </si>
  <si>
    <t>ENVS 121</t>
  </si>
  <si>
    <t>6th semester</t>
  </si>
  <si>
    <t> </t>
  </si>
  <si>
    <t>ENVS 190 (Senior Thesis)</t>
  </si>
  <si>
    <t>Last semester</t>
  </si>
  <si>
    <t>ENVS 195 (3 units)</t>
  </si>
  <si>
    <t>1 to 3</t>
  </si>
  <si>
    <t>Start no later than start of last semester</t>
  </si>
  <si>
    <t>ENVS 187</t>
  </si>
  <si>
    <t>Anytime</t>
  </si>
  <si>
    <t>ENVS 122, 128, 171, GOVT 128, 171 (Select 1)</t>
  </si>
  <si>
    <t>Last three semesters</t>
  </si>
  <si>
    <t>Last two semesters</t>
  </si>
  <si>
    <t>ENVS 110, 130, 135, 137, 140, 144, 147, 149, 151, 158 (Select 3)</t>
  </si>
  <si>
    <t>Interdisc. Electives (Select 3)</t>
  </si>
  <si>
    <t>Advice:</t>
  </si>
  <si>
    <t>Complete GE/GR requirements as soon as possible</t>
  </si>
  <si>
    <t>Many lower division and some upper division courses apply to GE/GR. See GE/GR tab.</t>
  </si>
  <si>
    <t>Need to take STAT 1. Prereq for upper division classes</t>
  </si>
  <si>
    <t>Complete WPJ ASAP</t>
  </si>
  <si>
    <t>Do not take ENVS 111, 112, and thesis in the same semester.</t>
  </si>
  <si>
    <t>Do internship early and often</t>
  </si>
  <si>
    <t>Read internship packet and process. Get internship approved prior to start of internship hours.</t>
  </si>
  <si>
    <t>Take 15 units per semester to graduate in 4 years. If employed, decrease 3 units for every 15 hours worked per week.</t>
  </si>
  <si>
    <t>Apply for graduation when you have completed 85 credits</t>
  </si>
  <si>
    <t xml:space="preserve">I will not approve graduation applications until you have received major advising </t>
  </si>
  <si>
    <t>Look for your dream job ASAP. Note down the requirements for the job and find ways of meeting those requirements</t>
  </si>
  <si>
    <t>Course #</t>
  </si>
  <si>
    <t>Course name</t>
  </si>
  <si>
    <t>Prereq</t>
  </si>
  <si>
    <t>A1</t>
  </si>
  <si>
    <t>A2</t>
  </si>
  <si>
    <t>A3</t>
  </si>
  <si>
    <t>B1</t>
  </si>
  <si>
    <t>B2</t>
  </si>
  <si>
    <t>B3</t>
  </si>
  <si>
    <t>B4</t>
  </si>
  <si>
    <t>B5</t>
  </si>
  <si>
    <t>C1</t>
  </si>
  <si>
    <t>C2</t>
  </si>
  <si>
    <t>C UD</t>
  </si>
  <si>
    <t>Race Ethnicity</t>
  </si>
  <si>
    <t>US Hist</t>
  </si>
  <si>
    <t>US Consti</t>
  </si>
  <si>
    <t>CA State and Local Government</t>
  </si>
  <si>
    <t>D add</t>
  </si>
  <si>
    <t>Writing Intensive</t>
  </si>
  <si>
    <t>Area E</t>
  </si>
  <si>
    <t>Bio 1</t>
  </si>
  <si>
    <t>Biodiversity, Evolution, ecology</t>
  </si>
  <si>
    <t>X</t>
  </si>
  <si>
    <t>Bio 2</t>
  </si>
  <si>
    <t>Cells, Molecules, Genes</t>
  </si>
  <si>
    <t>Bio 1 and Chem 1A</t>
  </si>
  <si>
    <t>Bio 10</t>
  </si>
  <si>
    <t>Basic Bio</t>
  </si>
  <si>
    <t>Bio 15L</t>
  </si>
  <si>
    <t>Bio lab</t>
  </si>
  <si>
    <t>Chem 1A</t>
  </si>
  <si>
    <t>General Chem</t>
  </si>
  <si>
    <t>Chem 6A</t>
  </si>
  <si>
    <t>Intro General Chem</t>
  </si>
  <si>
    <t>Econ 1B</t>
  </si>
  <si>
    <t>Intro to Micro</t>
  </si>
  <si>
    <t>ENVS 10</t>
  </si>
  <si>
    <t>Environmental Science</t>
  </si>
  <si>
    <t>Geog 1</t>
  </si>
  <si>
    <t>Physical Geography</t>
  </si>
  <si>
    <t>Stat 1</t>
  </si>
  <si>
    <t>Statistics</t>
  </si>
  <si>
    <t>GEOL 10</t>
  </si>
  <si>
    <t>Physical geology</t>
  </si>
  <si>
    <t>Bio 160</t>
  </si>
  <si>
    <t>General Ecology</t>
  </si>
  <si>
    <t>ENVS 11</t>
  </si>
  <si>
    <t>Environmental issues and critical thinking</t>
  </si>
  <si>
    <t>Environmental Ethics</t>
  </si>
  <si>
    <t>ENVS 112</t>
  </si>
  <si>
    <t>International Environmental Problems</t>
  </si>
  <si>
    <t>WPJ, English courses</t>
  </si>
  <si>
    <t>Quantitative Methods</t>
  </si>
  <si>
    <t>Field Methods</t>
  </si>
  <si>
    <t>ENVS 21</t>
  </si>
  <si>
    <t>First Year Seminar</t>
  </si>
  <si>
    <t>ENVS 122</t>
  </si>
  <si>
    <t>Env Impact Analysis</t>
  </si>
  <si>
    <t>ENVS 128</t>
  </si>
  <si>
    <t>Environment and the law</t>
  </si>
  <si>
    <t>ENVS 171</t>
  </si>
  <si>
    <t>Environmental Politics and Policy</t>
  </si>
  <si>
    <t>ENVS 130</t>
  </si>
  <si>
    <t>Environmental Tox</t>
  </si>
  <si>
    <t>Chem 6A, 1A</t>
  </si>
  <si>
    <t>ENVS 135</t>
  </si>
  <si>
    <t>California Water and Society</t>
  </si>
  <si>
    <t>ENVS 137</t>
  </si>
  <si>
    <t>Conservation and Society</t>
  </si>
  <si>
    <t>ENVS 10, Bio 1</t>
  </si>
  <si>
    <t>ENVS 144</t>
  </si>
  <si>
    <t>Sustainability Science and Policy</t>
  </si>
  <si>
    <t>ENVS 10 or Bio 1</t>
  </si>
  <si>
    <t>ENVS 140</t>
  </si>
  <si>
    <t>Energy and Society</t>
  </si>
  <si>
    <t>Upper division standing</t>
  </si>
  <si>
    <t>ENVS 147</t>
  </si>
  <si>
    <t>Urban Agriculture and Aquaponics</t>
  </si>
  <si>
    <t>ENVS 149</t>
  </si>
  <si>
    <t>Agroecology</t>
  </si>
  <si>
    <t>ENVS 151</t>
  </si>
  <si>
    <t>Restoration Ecology</t>
  </si>
  <si>
    <t>ENVS 155</t>
  </si>
  <si>
    <t>Environmental Management and Decision-making</t>
  </si>
  <si>
    <t>??</t>
  </si>
  <si>
    <t>ENVS 158</t>
  </si>
  <si>
    <t>Wetlands Ecology</t>
  </si>
  <si>
    <t>ENVS 163</t>
  </si>
  <si>
    <t>Ethnoecology</t>
  </si>
  <si>
    <t>ENVS 138</t>
  </si>
  <si>
    <t>Environmental Sociology</t>
  </si>
  <si>
    <t>ENVS 165</t>
  </si>
  <si>
    <t>Environmental History</t>
  </si>
  <si>
    <t>Environmental Studies Seminar</t>
  </si>
  <si>
    <t>GEOL 130</t>
  </si>
  <si>
    <t>Oceanography</t>
  </si>
  <si>
    <t>GEOL 140</t>
  </si>
  <si>
    <t>Geology and the Environment</t>
  </si>
  <si>
    <t>GWAR, English courses</t>
  </si>
  <si>
    <t>GEOG 113</t>
  </si>
  <si>
    <t>Climate</t>
  </si>
  <si>
    <t>GEOG 116</t>
  </si>
  <si>
    <t>Global Climate Change</t>
  </si>
  <si>
    <t>GEOG 111</t>
  </si>
  <si>
    <t>Elements of Meterology</t>
  </si>
  <si>
    <t>ENVS 175</t>
  </si>
  <si>
    <t>Aquatic Pollution Assessment</t>
  </si>
  <si>
    <t>Bio 160, Chem 1A or instructor permission</t>
  </si>
  <si>
    <t>ENVS 186B</t>
  </si>
  <si>
    <t>Ecological and Environmental Isues Seminar</t>
  </si>
  <si>
    <t xml:space="preserve">Student: </t>
  </si>
  <si>
    <t>ID#</t>
  </si>
  <si>
    <t>Date:</t>
  </si>
  <si>
    <t>Applied for Graduation:</t>
  </si>
  <si>
    <t>Sac State GPA:</t>
  </si>
  <si>
    <t>GPA for Major</t>
  </si>
  <si>
    <t>NOTES:</t>
  </si>
  <si>
    <t>Overall GPA:</t>
  </si>
  <si>
    <t xml:space="preserve">GE GPA: </t>
  </si>
  <si>
    <t>GPA for UD Major</t>
  </si>
  <si>
    <t>GRADUATION REQUIREMENTS (GR)</t>
  </si>
  <si>
    <t>Units Completed</t>
  </si>
  <si>
    <t xml:space="preserve">Need </t>
  </si>
  <si>
    <t>TERM</t>
  </si>
  <si>
    <t>GENERAL EDUCATION (GE) (48 units)</t>
  </si>
  <si>
    <t>MAJOR COURSES (65 units)</t>
  </si>
  <si>
    <t>UNITS</t>
  </si>
  <si>
    <t>Need</t>
  </si>
  <si>
    <t xml:space="preserve">     120 units</t>
  </si>
  <si>
    <r>
      <t>A</t>
    </r>
    <r>
      <rPr>
        <b/>
        <sz val="8.5"/>
        <color theme="1"/>
        <rFont val="Calibri"/>
        <family val="2"/>
        <scheme val="minor"/>
      </rPr>
      <t>rea A Basic Subjects (9 units)</t>
    </r>
  </si>
  <si>
    <t>ENVS Major Courses</t>
  </si>
  <si>
    <t xml:space="preserve">     40 units of Upper Division</t>
  </si>
  <si>
    <t xml:space="preserve">     A1</t>
  </si>
  <si>
    <t>4 - 5</t>
  </si>
  <si>
    <t xml:space="preserve">     A2</t>
  </si>
  <si>
    <t xml:space="preserve">     # US History </t>
  </si>
  <si>
    <t xml:space="preserve">     A3</t>
  </si>
  <si>
    <t xml:space="preserve">     # US Constitution</t>
  </si>
  <si>
    <t>Area B Physical Universe &amp; Life Forms (12 units)</t>
  </si>
  <si>
    <t xml:space="preserve">     # CA Government</t>
  </si>
  <si>
    <t xml:space="preserve">     B1</t>
  </si>
  <si>
    <t>GEOG 1/ GEOL 10</t>
  </si>
  <si>
    <t xml:space="preserve">     First Semester English</t>
  </si>
  <si>
    <t xml:space="preserve">     B2</t>
  </si>
  <si>
    <t xml:space="preserve">     Second Semester Composition</t>
  </si>
  <si>
    <t xml:space="preserve">     B3</t>
  </si>
  <si>
    <t xml:space="preserve">     Foreign Language</t>
  </si>
  <si>
    <t xml:space="preserve">     B4 </t>
  </si>
  <si>
    <t>STAT 1</t>
  </si>
  <si>
    <t xml:space="preserve">     # Race &amp; Ethnicity</t>
  </si>
  <si>
    <t xml:space="preserve">     B5</t>
  </si>
  <si>
    <t>ENVS ELECTIVES</t>
  </si>
  <si>
    <t xml:space="preserve">     # Writing Placement for Juniors</t>
  </si>
  <si>
    <t>Area C Arts &amp; Humanities (12 units)</t>
  </si>
  <si>
    <t xml:space="preserve">     # Writing Intensive (WI)</t>
  </si>
  <si>
    <t xml:space="preserve">     Arts</t>
  </si>
  <si>
    <t>Need:</t>
  </si>
  <si>
    <t xml:space="preserve">     Humanities</t>
  </si>
  <si>
    <t>1 - 3</t>
  </si>
  <si>
    <t xml:space="preserve">#9 Units of Upper Division General Education (#100 - 199) </t>
  </si>
  <si>
    <t>Major Courses</t>
  </si>
  <si>
    <t xml:space="preserve">     Any C</t>
  </si>
  <si>
    <t>Upper Division GE Area B</t>
  </si>
  <si>
    <t>ENVS Electives</t>
  </si>
  <si>
    <t>Upper Division GE Area C</t>
  </si>
  <si>
    <t>Area D The Individual &amp; Society (9 units)</t>
  </si>
  <si>
    <t>ENVS Elective</t>
  </si>
  <si>
    <t>Upper Division GE Area D</t>
  </si>
  <si>
    <t xml:space="preserve">     US History</t>
  </si>
  <si>
    <t xml:space="preserve">     US Constitution</t>
  </si>
  <si>
    <t xml:space="preserve">     CA Government</t>
  </si>
  <si>
    <t>STATS 1 (Area B4)</t>
  </si>
  <si>
    <t>Please see GE-GR tab to see courses which apply to major as well. Please see Timeline tab to see when to take courses and in what order. X = COMPLETED, IP = IN PROGRESS</t>
  </si>
  <si>
    <t xml:space="preserve">     Any Area D</t>
  </si>
  <si>
    <t>Interdisc. Elective</t>
  </si>
  <si>
    <t>Area F Ethnic Studies (3 units)</t>
  </si>
  <si>
    <t>Area E Personal Development (3 units)</t>
  </si>
  <si>
    <t xml:space="preserve">     Area E</t>
  </si>
  <si>
    <t>Major units</t>
  </si>
  <si>
    <t>GE units</t>
  </si>
  <si>
    <t>Units Remaining</t>
  </si>
  <si>
    <t xml:space="preserve">Student:  </t>
  </si>
  <si>
    <t>GPA for Major:</t>
  </si>
  <si>
    <t>MAJOR COURSES (65-66)</t>
  </si>
  <si>
    <t>Term</t>
  </si>
  <si>
    <t>ENVS 190</t>
  </si>
  <si>
    <t>ENVS 195</t>
  </si>
  <si>
    <t>ENVS ELECTIVE</t>
  </si>
  <si>
    <t>ID ELECTIVE</t>
  </si>
  <si>
    <t>OTHER ELECTIVES</t>
  </si>
  <si>
    <t>Total</t>
  </si>
  <si>
    <t>Revised Sept 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</si>
</sst>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446590"/>
      <name val="Arial"/>
      <family val="2"/>
      <charset val="1"/>
    </font>
    <font>
      <sz val="12"/>
      <color rgb="FF000000"/>
      <name val="Cambria"/>
    </font>
    <font>
      <sz val="11"/>
      <color theme="1"/>
      <name val="Cambria"/>
    </font>
    <font>
      <sz val="12"/>
      <color theme="1"/>
      <name val="Cambria"/>
    </font>
    <font>
      <b/>
      <sz val="9"/>
      <color rgb="FF000000"/>
      <name val="Calibri"/>
      <scheme val="minor"/>
    </font>
    <font>
      <b/>
      <sz val="11"/>
      <color rgb="FF000000"/>
      <name val="Arial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color rgb="FF242424"/>
      <name val="Calibri"/>
      <scheme val="minor"/>
    </font>
    <font>
      <b/>
      <sz val="8"/>
      <color theme="1"/>
      <name val="Calibri"/>
      <scheme val="minor"/>
    </font>
    <font>
      <b/>
      <sz val="8"/>
      <color rgb="FF242424"/>
      <name val="Calibri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hair">
        <color auto="1"/>
      </top>
      <bottom style="medium">
        <color rgb="FF000000"/>
      </bottom>
      <diagonal/>
    </border>
    <border>
      <left/>
      <right/>
      <top style="hair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0" fontId="2" fillId="0" borderId="5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4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/>
    <xf numFmtId="0" fontId="2" fillId="2" borderId="0" xfId="0" applyFont="1" applyFill="1"/>
    <xf numFmtId="0" fontId="9" fillId="2" borderId="1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9" fillId="2" borderId="10" xfId="0" applyFont="1" applyFill="1" applyBorder="1" applyAlignment="1">
      <alignment horizontal="center"/>
    </xf>
    <xf numFmtId="0" fontId="10" fillId="2" borderId="1" xfId="0" applyFont="1" applyFill="1" applyBorder="1"/>
    <xf numFmtId="0" fontId="9" fillId="2" borderId="0" xfId="0" applyFont="1" applyFill="1"/>
    <xf numFmtId="0" fontId="1" fillId="0" borderId="5" xfId="0" applyFont="1" applyBorder="1"/>
    <xf numFmtId="0" fontId="9" fillId="2" borderId="31" xfId="0" applyFont="1" applyFill="1" applyBorder="1"/>
    <xf numFmtId="0" fontId="1" fillId="2" borderId="32" xfId="0" applyFont="1" applyFill="1" applyBorder="1"/>
    <xf numFmtId="0" fontId="9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5" borderId="36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5" borderId="0" xfId="0" applyFont="1" applyFill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horizontal="left" vertical="top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6" borderId="41" xfId="0" applyFont="1" applyFill="1" applyBorder="1"/>
    <xf numFmtId="0" fontId="1" fillId="6" borderId="42" xfId="0" applyFont="1" applyFill="1" applyBorder="1"/>
    <xf numFmtId="0" fontId="9" fillId="2" borderId="15" xfId="0" applyFont="1" applyFill="1" applyBorder="1" applyAlignment="1">
      <alignment horizontal="center"/>
    </xf>
    <xf numFmtId="0" fontId="1" fillId="0" borderId="44" xfId="0" applyFont="1" applyBorder="1"/>
    <xf numFmtId="0" fontId="2" fillId="6" borderId="51" xfId="0" applyFont="1" applyFill="1" applyBorder="1"/>
    <xf numFmtId="0" fontId="1" fillId="0" borderId="1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15" fillId="0" borderId="44" xfId="0" applyFont="1" applyBorder="1"/>
    <xf numFmtId="0" fontId="1" fillId="0" borderId="0" xfId="0" applyFont="1" applyAlignment="1">
      <alignment horizontal="left" vertical="top" wrapText="1"/>
    </xf>
    <xf numFmtId="0" fontId="1" fillId="0" borderId="22" xfId="0" applyFont="1" applyBorder="1"/>
    <xf numFmtId="0" fontId="1" fillId="0" borderId="5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9" fillId="2" borderId="1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16" fillId="4" borderId="44" xfId="0" applyFont="1" applyFill="1" applyBorder="1" applyAlignment="1">
      <alignment wrapText="1"/>
    </xf>
    <xf numFmtId="0" fontId="17" fillId="0" borderId="0" xfId="0" applyFont="1" applyAlignment="1">
      <alignment vertical="top"/>
    </xf>
    <xf numFmtId="0" fontId="18" fillId="0" borderId="0" xfId="0" applyFont="1"/>
    <xf numFmtId="0" fontId="19" fillId="0" borderId="0" xfId="0" applyFont="1"/>
    <xf numFmtId="0" fontId="1" fillId="0" borderId="55" xfId="0" applyFont="1" applyBorder="1"/>
    <xf numFmtId="0" fontId="1" fillId="0" borderId="55" xfId="0" applyFont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4" xfId="0" applyBorder="1"/>
    <xf numFmtId="0" fontId="4" fillId="2" borderId="1" xfId="0" applyFont="1" applyFill="1" applyBorder="1"/>
    <xf numFmtId="0" fontId="2" fillId="2" borderId="5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1" fillId="0" borderId="56" xfId="0" applyFont="1" applyBorder="1"/>
    <xf numFmtId="0" fontId="1" fillId="0" borderId="5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49" fontId="1" fillId="0" borderId="61" xfId="0" applyNumberFormat="1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57" xfId="0" applyFont="1" applyBorder="1"/>
    <xf numFmtId="0" fontId="2" fillId="2" borderId="41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" fillId="7" borderId="43" xfId="0" applyFont="1" applyFill="1" applyBorder="1" applyAlignment="1">
      <alignment vertical="top"/>
    </xf>
    <xf numFmtId="0" fontId="1" fillId="7" borderId="45" xfId="0" applyFont="1" applyFill="1" applyBorder="1" applyAlignment="1">
      <alignment vertical="top"/>
    </xf>
    <xf numFmtId="0" fontId="1" fillId="7" borderId="65" xfId="0" applyFont="1" applyFill="1" applyBorder="1" applyAlignment="1">
      <alignment vertical="top"/>
    </xf>
    <xf numFmtId="0" fontId="1" fillId="7" borderId="0" xfId="0" applyFont="1" applyFill="1" applyAlignment="1">
      <alignment vertical="top"/>
    </xf>
    <xf numFmtId="0" fontId="2" fillId="6" borderId="41" xfId="0" applyFont="1" applyFill="1" applyBorder="1"/>
    <xf numFmtId="0" fontId="22" fillId="6" borderId="41" xfId="0" applyFont="1" applyFill="1" applyBorder="1"/>
    <xf numFmtId="0" fontId="22" fillId="6" borderId="42" xfId="0" applyFont="1" applyFill="1" applyBorder="1"/>
    <xf numFmtId="0" fontId="2" fillId="6" borderId="42" xfId="0" applyFont="1" applyFill="1" applyBorder="1"/>
    <xf numFmtId="0" fontId="1" fillId="6" borderId="42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6" borderId="41" xfId="0" applyFont="1" applyFill="1" applyBorder="1"/>
    <xf numFmtId="0" fontId="28" fillId="6" borderId="42" xfId="0" applyFont="1" applyFill="1" applyBorder="1"/>
    <xf numFmtId="0" fontId="2" fillId="6" borderId="41" xfId="0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2" xfId="0" applyFont="1" applyBorder="1" applyAlignment="1"/>
    <xf numFmtId="0" fontId="1" fillId="0" borderId="39" xfId="0" applyFont="1" applyBorder="1" applyAlignment="1"/>
    <xf numFmtId="0" fontId="1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38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5" xfId="0" applyFont="1" applyBorder="1" applyAlignment="1"/>
    <xf numFmtId="0" fontId="1" fillId="0" borderId="35" xfId="0" applyFont="1" applyBorder="1" applyAlignment="1"/>
    <xf numFmtId="0" fontId="1" fillId="0" borderId="38" xfId="0" applyFont="1" applyBorder="1" applyAlignment="1"/>
    <xf numFmtId="0" fontId="1" fillId="0" borderId="40" xfId="0" applyFont="1" applyBorder="1" applyAlignment="1"/>
    <xf numFmtId="0" fontId="1" fillId="0" borderId="40" xfId="0" applyFont="1" applyBorder="1" applyAlignment="1">
      <alignment horizontal="left"/>
    </xf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9" fillId="2" borderId="33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/>
    <xf numFmtId="0" fontId="1" fillId="0" borderId="24" xfId="0" applyFont="1" applyBorder="1" applyAlignment="1"/>
    <xf numFmtId="0" fontId="9" fillId="2" borderId="1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" fillId="0" borderId="28" xfId="0" applyFont="1" applyBorder="1" applyAlignment="1"/>
    <xf numFmtId="0" fontId="1" fillId="0" borderId="18" xfId="0" applyFont="1" applyBorder="1" applyAlignment="1"/>
    <xf numFmtId="0" fontId="24" fillId="2" borderId="56" xfId="0" applyFont="1" applyFill="1" applyBorder="1" applyAlignment="1">
      <alignment horizontal="center"/>
    </xf>
    <xf numFmtId="0" fontId="23" fillId="2" borderId="69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26" fillId="2" borderId="7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29" fillId="0" borderId="0" xfId="0" applyFont="1" applyAlignment="1">
      <alignment vertical="top" wrapText="1"/>
    </xf>
  </cellXfs>
  <cellStyles count="9"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6" builtinId="9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FC6868"/>
      <color rgb="FFF5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E0E4-9268-4180-B921-781E052402A7}">
  <dimension ref="A1:E31"/>
  <sheetViews>
    <sheetView topLeftCell="A11" workbookViewId="0">
      <selection activeCell="D2" sqref="D2"/>
    </sheetView>
  </sheetViews>
  <sheetFormatPr defaultColWidth="12.5703125" defaultRowHeight="15" x14ac:dyDescent="0.25"/>
  <cols>
    <col min="1" max="1" width="23" customWidth="1"/>
    <col min="2" max="2" width="33.140625" customWidth="1"/>
    <col min="3" max="3" width="20.28515625" customWidth="1"/>
    <col min="4" max="4" width="22.85546875" customWidth="1"/>
    <col min="5" max="5" width="26.7109375" customWidth="1"/>
  </cols>
  <sheetData>
    <row r="1" spans="1:5" ht="31.5" x14ac:dyDescent="0.25">
      <c r="A1" s="44" t="s">
        <v>0</v>
      </c>
      <c r="B1" s="44" t="s">
        <v>1</v>
      </c>
      <c r="C1" s="44" t="s">
        <v>2</v>
      </c>
      <c r="D1" s="44" t="s">
        <v>3</v>
      </c>
      <c r="E1" s="44"/>
    </row>
    <row r="2" spans="1:5" ht="15.75" x14ac:dyDescent="0.25">
      <c r="A2" s="45" t="s">
        <v>4</v>
      </c>
      <c r="B2" s="59">
        <v>5</v>
      </c>
      <c r="C2" s="46" t="s">
        <v>5</v>
      </c>
      <c r="D2" s="45" t="s">
        <v>5</v>
      </c>
      <c r="E2" s="58"/>
    </row>
    <row r="3" spans="1:5" ht="15.75" x14ac:dyDescent="0.25">
      <c r="A3" s="47" t="s">
        <v>6</v>
      </c>
      <c r="B3" s="60" t="s">
        <v>7</v>
      </c>
      <c r="C3" s="48" t="s">
        <v>8</v>
      </c>
      <c r="D3" s="47" t="s">
        <v>8</v>
      </c>
      <c r="E3" s="44"/>
    </row>
    <row r="4" spans="1:5" ht="15.75" x14ac:dyDescent="0.25">
      <c r="A4" s="49" t="s">
        <v>9</v>
      </c>
      <c r="B4" s="61">
        <v>5</v>
      </c>
      <c r="C4" s="48" t="s">
        <v>8</v>
      </c>
      <c r="D4" s="49" t="s">
        <v>8</v>
      </c>
      <c r="E4" s="44"/>
    </row>
    <row r="5" spans="1:5" ht="15.75" x14ac:dyDescent="0.25">
      <c r="A5" s="49" t="s">
        <v>10</v>
      </c>
      <c r="B5" s="61">
        <v>3</v>
      </c>
      <c r="C5" s="48" t="s">
        <v>8</v>
      </c>
      <c r="D5" s="50" t="s">
        <v>5</v>
      </c>
      <c r="E5" s="44"/>
    </row>
    <row r="6" spans="1:5" ht="15.75" x14ac:dyDescent="0.25">
      <c r="A6" s="49" t="s">
        <v>11</v>
      </c>
      <c r="B6" s="61">
        <v>3</v>
      </c>
      <c r="C6" s="48" t="s">
        <v>5</v>
      </c>
      <c r="D6" s="50" t="s">
        <v>5</v>
      </c>
      <c r="E6" s="44"/>
    </row>
    <row r="7" spans="1:5" ht="15.75" x14ac:dyDescent="0.25">
      <c r="A7" s="49" t="s">
        <v>12</v>
      </c>
      <c r="B7" s="61">
        <v>3</v>
      </c>
      <c r="C7" s="48" t="s">
        <v>8</v>
      </c>
      <c r="D7" s="50" t="s">
        <v>5</v>
      </c>
      <c r="E7" s="44"/>
    </row>
    <row r="8" spans="1:5" ht="15.75" x14ac:dyDescent="0.25">
      <c r="A8" s="49" t="s">
        <v>13</v>
      </c>
      <c r="B8" s="61">
        <v>3</v>
      </c>
      <c r="C8" s="48" t="s">
        <v>14</v>
      </c>
      <c r="D8" s="49" t="s">
        <v>14</v>
      </c>
      <c r="E8" s="44"/>
    </row>
    <row r="9" spans="1:5" x14ac:dyDescent="0.25">
      <c r="A9" s="49" t="s">
        <v>15</v>
      </c>
      <c r="B9" s="61">
        <v>3</v>
      </c>
      <c r="C9" s="48" t="s">
        <v>16</v>
      </c>
      <c r="D9" s="49" t="s">
        <v>5</v>
      </c>
      <c r="E9" s="51"/>
    </row>
    <row r="10" spans="1:5" x14ac:dyDescent="0.25">
      <c r="A10" s="49" t="s">
        <v>17</v>
      </c>
      <c r="B10" s="61">
        <v>3</v>
      </c>
      <c r="C10" s="48" t="s">
        <v>18</v>
      </c>
      <c r="D10" s="49" t="s">
        <v>8</v>
      </c>
      <c r="E10" s="51"/>
    </row>
    <row r="11" spans="1:5" x14ac:dyDescent="0.25">
      <c r="A11" s="49" t="s">
        <v>19</v>
      </c>
      <c r="B11" s="61">
        <v>3</v>
      </c>
      <c r="C11" s="48" t="s">
        <v>18</v>
      </c>
      <c r="D11" s="49" t="s">
        <v>14</v>
      </c>
      <c r="E11" s="51"/>
    </row>
    <row r="12" spans="1:5" x14ac:dyDescent="0.25">
      <c r="A12" s="49" t="s">
        <v>20</v>
      </c>
      <c r="B12" s="61">
        <v>2</v>
      </c>
      <c r="C12" s="48" t="s">
        <v>21</v>
      </c>
      <c r="D12" s="49" t="s">
        <v>14</v>
      </c>
      <c r="E12" s="52" t="s">
        <v>22</v>
      </c>
    </row>
    <row r="13" spans="1:5" x14ac:dyDescent="0.25">
      <c r="A13" s="49" t="s">
        <v>23</v>
      </c>
      <c r="B13" s="61">
        <v>3</v>
      </c>
      <c r="C13" s="48" t="s">
        <v>24</v>
      </c>
      <c r="D13" s="49" t="s">
        <v>24</v>
      </c>
      <c r="E13" s="52" t="s">
        <v>22</v>
      </c>
    </row>
    <row r="14" spans="1:5" ht="24.75" x14ac:dyDescent="0.25">
      <c r="A14" s="49" t="s">
        <v>25</v>
      </c>
      <c r="B14" s="61" t="s">
        <v>26</v>
      </c>
      <c r="C14" s="48" t="s">
        <v>27</v>
      </c>
      <c r="D14" s="49" t="s">
        <v>27</v>
      </c>
      <c r="E14" s="52" t="s">
        <v>22</v>
      </c>
    </row>
    <row r="15" spans="1:5" x14ac:dyDescent="0.25">
      <c r="A15" s="53" t="s">
        <v>28</v>
      </c>
      <c r="B15" s="62">
        <v>1</v>
      </c>
      <c r="C15" s="48" t="s">
        <v>29</v>
      </c>
      <c r="D15" s="49" t="s">
        <v>29</v>
      </c>
      <c r="E15" s="51"/>
    </row>
    <row r="16" spans="1:5" ht="24.75" x14ac:dyDescent="0.25">
      <c r="A16" s="47" t="s">
        <v>30</v>
      </c>
      <c r="B16" s="60">
        <v>3</v>
      </c>
      <c r="C16" s="48" t="s">
        <v>31</v>
      </c>
      <c r="D16" s="49" t="s">
        <v>32</v>
      </c>
      <c r="E16" s="51"/>
    </row>
    <row r="17" spans="1:5" ht="36.75" x14ac:dyDescent="0.25">
      <c r="A17" s="53" t="s">
        <v>33</v>
      </c>
      <c r="B17" s="62">
        <v>9</v>
      </c>
      <c r="C17" s="48" t="s">
        <v>32</v>
      </c>
      <c r="D17" s="49" t="s">
        <v>32</v>
      </c>
      <c r="E17" s="51"/>
    </row>
    <row r="18" spans="1:5" ht="24.75" x14ac:dyDescent="0.25">
      <c r="A18" s="54" t="s">
        <v>34</v>
      </c>
      <c r="B18" s="63">
        <v>9</v>
      </c>
      <c r="C18" s="55" t="s">
        <v>32</v>
      </c>
      <c r="D18" s="56" t="s">
        <v>32</v>
      </c>
      <c r="E18" s="51"/>
    </row>
    <row r="19" spans="1:5" ht="23.25" x14ac:dyDescent="0.35">
      <c r="A19" s="137" t="s">
        <v>35</v>
      </c>
      <c r="B19" s="137"/>
      <c r="C19" s="57"/>
      <c r="D19" s="57"/>
      <c r="E19" s="51"/>
    </row>
    <row r="20" spans="1:5" ht="15.75" customHeight="1" x14ac:dyDescent="0.25">
      <c r="A20" s="83" t="s">
        <v>36</v>
      </c>
      <c r="B20" s="43"/>
      <c r="C20" s="57"/>
      <c r="D20" s="57"/>
      <c r="E20" s="51"/>
    </row>
    <row r="21" spans="1:5" ht="15.75" customHeight="1" x14ac:dyDescent="0.25">
      <c r="A21" s="83" t="s">
        <v>37</v>
      </c>
      <c r="B21" s="43"/>
      <c r="C21" s="57"/>
      <c r="D21" s="57"/>
      <c r="E21" s="51"/>
    </row>
    <row r="22" spans="1:5" ht="15.75" customHeight="1" x14ac:dyDescent="0.25">
      <c r="A22" s="84" t="s">
        <v>38</v>
      </c>
      <c r="B22" s="43"/>
      <c r="C22" s="57"/>
      <c r="D22" s="57"/>
      <c r="E22" s="51"/>
    </row>
    <row r="23" spans="1:5" ht="15.75" x14ac:dyDescent="0.25">
      <c r="A23" s="83" t="s">
        <v>39</v>
      </c>
      <c r="B23" s="43"/>
      <c r="C23" s="57"/>
      <c r="D23" s="57"/>
      <c r="E23" s="51"/>
    </row>
    <row r="24" spans="1:5" ht="15.75" customHeight="1" x14ac:dyDescent="0.25">
      <c r="A24" s="85" t="s">
        <v>40</v>
      </c>
      <c r="B24" s="43"/>
      <c r="C24" s="57"/>
      <c r="D24" s="57"/>
      <c r="E24" s="51"/>
    </row>
    <row r="25" spans="1:5" ht="15.75" customHeight="1" x14ac:dyDescent="0.25">
      <c r="A25" s="83" t="s">
        <v>41</v>
      </c>
      <c r="B25" s="43"/>
      <c r="C25" s="57"/>
      <c r="D25" s="57"/>
      <c r="E25" s="44"/>
    </row>
    <row r="26" spans="1:5" ht="15.75" customHeight="1" x14ac:dyDescent="0.25">
      <c r="A26" s="83" t="s">
        <v>42</v>
      </c>
      <c r="B26" s="43"/>
      <c r="C26" s="57"/>
      <c r="D26" s="57"/>
      <c r="E26" s="44"/>
    </row>
    <row r="27" spans="1:5" ht="15" customHeight="1" x14ac:dyDescent="0.25">
      <c r="A27" s="84" t="s">
        <v>43</v>
      </c>
    </row>
    <row r="28" spans="1:5" ht="15.75" x14ac:dyDescent="0.25">
      <c r="A28" s="83" t="s">
        <v>44</v>
      </c>
    </row>
    <row r="29" spans="1:5" x14ac:dyDescent="0.25">
      <c r="A29" s="84" t="s">
        <v>45</v>
      </c>
    </row>
    <row r="30" spans="1:5" x14ac:dyDescent="0.25">
      <c r="A30" s="84"/>
    </row>
    <row r="31" spans="1:5" x14ac:dyDescent="0.25">
      <c r="A31" s="84" t="s">
        <v>46</v>
      </c>
    </row>
  </sheetData>
  <mergeCells count="1"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U47"/>
  <sheetViews>
    <sheetView topLeftCell="A17" workbookViewId="0">
      <selection activeCell="K33" sqref="K33:K41"/>
    </sheetView>
  </sheetViews>
  <sheetFormatPr defaultRowHeight="15" x14ac:dyDescent="0.25"/>
  <cols>
    <col min="1" max="1" width="20.5703125" customWidth="1"/>
    <col min="2" max="2" width="37" customWidth="1"/>
    <col min="3" max="3" width="23.5703125" customWidth="1"/>
    <col min="15" max="15" width="13.5703125" customWidth="1"/>
  </cols>
  <sheetData>
    <row r="1" spans="1:21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</row>
    <row r="2" spans="1:21" x14ac:dyDescent="0.25">
      <c r="A2" t="s">
        <v>68</v>
      </c>
      <c r="B2" t="s">
        <v>69</v>
      </c>
      <c r="H2" t="s">
        <v>70</v>
      </c>
      <c r="I2" t="s">
        <v>70</v>
      </c>
    </row>
    <row r="3" spans="1:21" x14ac:dyDescent="0.25">
      <c r="A3" t="s">
        <v>71</v>
      </c>
      <c r="B3" t="s">
        <v>72</v>
      </c>
      <c r="C3" t="s">
        <v>73</v>
      </c>
    </row>
    <row r="4" spans="1:21" x14ac:dyDescent="0.25">
      <c r="A4" t="s">
        <v>74</v>
      </c>
      <c r="B4" t="s">
        <v>75</v>
      </c>
      <c r="H4" t="s">
        <v>70</v>
      </c>
    </row>
    <row r="5" spans="1:21" x14ac:dyDescent="0.25">
      <c r="A5" t="s">
        <v>76</v>
      </c>
      <c r="B5" t="s">
        <v>77</v>
      </c>
      <c r="I5" t="s">
        <v>70</v>
      </c>
    </row>
    <row r="6" spans="1:21" x14ac:dyDescent="0.25">
      <c r="A6" t="s">
        <v>78</v>
      </c>
      <c r="B6" t="s">
        <v>79</v>
      </c>
      <c r="G6" t="s">
        <v>70</v>
      </c>
      <c r="I6" t="s">
        <v>70</v>
      </c>
    </row>
    <row r="7" spans="1:21" x14ac:dyDescent="0.25">
      <c r="A7" t="s">
        <v>80</v>
      </c>
      <c r="B7" t="s">
        <v>81</v>
      </c>
      <c r="G7" t="s">
        <v>70</v>
      </c>
      <c r="I7" t="s">
        <v>70</v>
      </c>
    </row>
    <row r="8" spans="1:21" x14ac:dyDescent="0.25">
      <c r="A8" t="s">
        <v>82</v>
      </c>
      <c r="B8" t="s">
        <v>83</v>
      </c>
      <c r="S8" t="s">
        <v>70</v>
      </c>
    </row>
    <row r="9" spans="1:21" x14ac:dyDescent="0.25">
      <c r="A9" t="s">
        <v>84</v>
      </c>
      <c r="B9" t="s">
        <v>85</v>
      </c>
      <c r="H9" t="s">
        <v>70</v>
      </c>
    </row>
    <row r="10" spans="1:21" x14ac:dyDescent="0.25">
      <c r="A10" t="s">
        <v>86</v>
      </c>
      <c r="B10" t="s">
        <v>87</v>
      </c>
      <c r="G10" t="s">
        <v>70</v>
      </c>
    </row>
    <row r="11" spans="1:21" x14ac:dyDescent="0.25">
      <c r="A11" t="s">
        <v>88</v>
      </c>
      <c r="B11" t="s">
        <v>89</v>
      </c>
      <c r="J11" t="s">
        <v>70</v>
      </c>
    </row>
    <row r="12" spans="1:21" x14ac:dyDescent="0.25">
      <c r="A12" t="s">
        <v>90</v>
      </c>
      <c r="B12" t="s">
        <v>91</v>
      </c>
      <c r="G12" t="s">
        <v>70</v>
      </c>
    </row>
    <row r="13" spans="1:21" x14ac:dyDescent="0.25">
      <c r="A13" t="s">
        <v>92</v>
      </c>
      <c r="B13" t="s">
        <v>93</v>
      </c>
    </row>
    <row r="14" spans="1:21" x14ac:dyDescent="0.25">
      <c r="A14" t="s">
        <v>94</v>
      </c>
      <c r="B14" t="s">
        <v>95</v>
      </c>
      <c r="F14" t="s">
        <v>70</v>
      </c>
    </row>
    <row r="15" spans="1:21" x14ac:dyDescent="0.25">
      <c r="A15" t="s">
        <v>15</v>
      </c>
      <c r="B15" t="s">
        <v>96</v>
      </c>
      <c r="N15" t="s">
        <v>70</v>
      </c>
    </row>
    <row r="16" spans="1:21" x14ac:dyDescent="0.25">
      <c r="A16" t="s">
        <v>97</v>
      </c>
      <c r="B16" t="s">
        <v>98</v>
      </c>
      <c r="C16" t="s">
        <v>99</v>
      </c>
      <c r="T16" t="s">
        <v>70</v>
      </c>
    </row>
    <row r="17" spans="1:21" x14ac:dyDescent="0.25">
      <c r="A17" t="s">
        <v>19</v>
      </c>
      <c r="B17" t="s">
        <v>100</v>
      </c>
      <c r="U17" t="s">
        <v>70</v>
      </c>
    </row>
    <row r="18" spans="1:21" x14ac:dyDescent="0.25">
      <c r="A18" t="s">
        <v>20</v>
      </c>
      <c r="B18" t="s">
        <v>101</v>
      </c>
    </row>
    <row r="19" spans="1:21" x14ac:dyDescent="0.25">
      <c r="A19" t="s">
        <v>102</v>
      </c>
      <c r="B19" t="s">
        <v>103</v>
      </c>
    </row>
    <row r="20" spans="1:21" x14ac:dyDescent="0.25">
      <c r="A20" t="s">
        <v>104</v>
      </c>
      <c r="B20" t="s">
        <v>105</v>
      </c>
    </row>
    <row r="21" spans="1:21" x14ac:dyDescent="0.25">
      <c r="A21" t="s">
        <v>106</v>
      </c>
      <c r="B21" t="s">
        <v>107</v>
      </c>
    </row>
    <row r="22" spans="1:21" x14ac:dyDescent="0.25">
      <c r="A22" t="s">
        <v>108</v>
      </c>
      <c r="B22" t="s">
        <v>109</v>
      </c>
    </row>
    <row r="23" spans="1:21" x14ac:dyDescent="0.25">
      <c r="A23" t="s">
        <v>110</v>
      </c>
      <c r="B23" t="s">
        <v>111</v>
      </c>
      <c r="C23" t="s">
        <v>112</v>
      </c>
    </row>
    <row r="24" spans="1:21" x14ac:dyDescent="0.25">
      <c r="A24" t="s">
        <v>113</v>
      </c>
      <c r="B24" t="s">
        <v>114</v>
      </c>
      <c r="C24" t="s">
        <v>19</v>
      </c>
    </row>
    <row r="25" spans="1:21" x14ac:dyDescent="0.25">
      <c r="A25" t="s">
        <v>115</v>
      </c>
      <c r="B25" t="s">
        <v>116</v>
      </c>
      <c r="C25" t="s">
        <v>117</v>
      </c>
    </row>
    <row r="26" spans="1:21" x14ac:dyDescent="0.25">
      <c r="A26" t="s">
        <v>118</v>
      </c>
      <c r="B26" t="s">
        <v>119</v>
      </c>
      <c r="C26" t="s">
        <v>120</v>
      </c>
    </row>
    <row r="27" spans="1:21" x14ac:dyDescent="0.25">
      <c r="A27" t="s">
        <v>121</v>
      </c>
      <c r="B27" t="s">
        <v>122</v>
      </c>
      <c r="C27" t="s">
        <v>123</v>
      </c>
    </row>
    <row r="28" spans="1:21" x14ac:dyDescent="0.25">
      <c r="A28" t="s">
        <v>124</v>
      </c>
      <c r="B28" t="s">
        <v>125</v>
      </c>
    </row>
    <row r="29" spans="1:21" x14ac:dyDescent="0.25">
      <c r="A29" t="s">
        <v>126</v>
      </c>
      <c r="B29" t="s">
        <v>127</v>
      </c>
    </row>
    <row r="30" spans="1:21" x14ac:dyDescent="0.25">
      <c r="A30" t="s">
        <v>128</v>
      </c>
      <c r="B30" t="s">
        <v>129</v>
      </c>
    </row>
    <row r="31" spans="1:21" x14ac:dyDescent="0.25">
      <c r="A31" t="s">
        <v>130</v>
      </c>
      <c r="B31" t="s">
        <v>131</v>
      </c>
      <c r="C31" t="s">
        <v>84</v>
      </c>
      <c r="S31" t="s">
        <v>132</v>
      </c>
    </row>
    <row r="32" spans="1:21" x14ac:dyDescent="0.25">
      <c r="A32" t="s">
        <v>133</v>
      </c>
      <c r="B32" t="s">
        <v>134</v>
      </c>
    </row>
    <row r="33" spans="1:20" x14ac:dyDescent="0.25">
      <c r="A33" t="s">
        <v>135</v>
      </c>
      <c r="B33" t="s">
        <v>136</v>
      </c>
      <c r="K33" t="s">
        <v>70</v>
      </c>
    </row>
    <row r="34" spans="1:20" x14ac:dyDescent="0.25">
      <c r="A34" t="s">
        <v>137</v>
      </c>
      <c r="B34" t="s">
        <v>138</v>
      </c>
      <c r="S34" t="s">
        <v>132</v>
      </c>
    </row>
    <row r="35" spans="1:20" x14ac:dyDescent="0.25">
      <c r="A35" t="s">
        <v>139</v>
      </c>
      <c r="B35" t="s">
        <v>140</v>
      </c>
      <c r="S35" t="s">
        <v>70</v>
      </c>
    </row>
    <row r="36" spans="1:20" x14ac:dyDescent="0.25">
      <c r="A36" t="s">
        <v>28</v>
      </c>
      <c r="B36" t="s">
        <v>141</v>
      </c>
    </row>
    <row r="37" spans="1:20" x14ac:dyDescent="0.25">
      <c r="A37" t="s">
        <v>142</v>
      </c>
      <c r="B37" t="s">
        <v>143</v>
      </c>
      <c r="K37" t="s">
        <v>70</v>
      </c>
    </row>
    <row r="38" spans="1:20" x14ac:dyDescent="0.25">
      <c r="A38" t="s">
        <v>144</v>
      </c>
      <c r="B38" t="s">
        <v>145</v>
      </c>
      <c r="C38" t="s">
        <v>146</v>
      </c>
      <c r="S38" t="s">
        <v>70</v>
      </c>
      <c r="T38" t="s">
        <v>70</v>
      </c>
    </row>
    <row r="39" spans="1:20" x14ac:dyDescent="0.25">
      <c r="A39" t="s">
        <v>147</v>
      </c>
      <c r="B39" t="s">
        <v>148</v>
      </c>
      <c r="K39" t="s">
        <v>70</v>
      </c>
    </row>
    <row r="40" spans="1:20" x14ac:dyDescent="0.25">
      <c r="A40" t="s">
        <v>149</v>
      </c>
      <c r="B40" t="s">
        <v>150</v>
      </c>
      <c r="K40" t="s">
        <v>70</v>
      </c>
    </row>
    <row r="41" spans="1:20" x14ac:dyDescent="0.25">
      <c r="A41" t="s">
        <v>151</v>
      </c>
      <c r="B41" t="s">
        <v>152</v>
      </c>
      <c r="K41" t="s">
        <v>70</v>
      </c>
    </row>
    <row r="46" spans="1:20" x14ac:dyDescent="0.25">
      <c r="A46" t="s">
        <v>153</v>
      </c>
      <c r="B46" t="s">
        <v>154</v>
      </c>
      <c r="C46" t="s">
        <v>155</v>
      </c>
    </row>
    <row r="47" spans="1:20" x14ac:dyDescent="0.25">
      <c r="A47" t="s">
        <v>156</v>
      </c>
      <c r="B47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53"/>
  <sheetViews>
    <sheetView view="pageLayout" zoomScale="40" zoomScalePageLayoutView="40" workbookViewId="0">
      <selection activeCell="L28" sqref="L28"/>
    </sheetView>
  </sheetViews>
  <sheetFormatPr defaultColWidth="9.140625" defaultRowHeight="13.35" customHeight="1" x14ac:dyDescent="0.25"/>
  <cols>
    <col min="1" max="1" width="22.7109375" style="1" customWidth="1"/>
    <col min="2" max="2" width="20.7109375" style="1" customWidth="1"/>
    <col min="3" max="3" width="6.7109375" style="1" customWidth="1"/>
    <col min="4" max="4" width="8.7109375" style="1" customWidth="1"/>
    <col min="5" max="5" width="5.7109375" style="1" customWidth="1"/>
    <col min="6" max="6" width="22.42578125" style="1" customWidth="1"/>
    <col min="7" max="7" width="30.5703125" customWidth="1"/>
    <col min="8" max="8" width="14.42578125" style="1" customWidth="1"/>
    <col min="9" max="9" width="7" style="1" customWidth="1"/>
    <col min="10" max="10" width="10.140625" style="1" customWidth="1"/>
    <col min="11" max="11" width="21.42578125" style="1" customWidth="1"/>
    <col min="12" max="12" width="14.5703125" style="1" customWidth="1"/>
    <col min="13" max="13" width="16.28515625" style="1" customWidth="1"/>
    <col min="14" max="14" width="14.7109375" style="1" customWidth="1"/>
    <col min="15" max="15" width="19.85546875" style="1" customWidth="1"/>
    <col min="16" max="16" width="12.28515625" style="1" customWidth="1"/>
    <col min="17" max="16384" width="9.140625" style="1"/>
  </cols>
  <sheetData>
    <row r="1" spans="1:17" ht="27.75" customHeight="1" x14ac:dyDescent="0.25">
      <c r="A1" s="73" t="s">
        <v>158</v>
      </c>
      <c r="B1" s="99"/>
      <c r="C1" s="82"/>
      <c r="D1" s="82"/>
      <c r="E1" s="73" t="s">
        <v>159</v>
      </c>
      <c r="F1" s="174"/>
      <c r="G1" s="174"/>
      <c r="H1" s="73" t="s">
        <v>160</v>
      </c>
      <c r="I1" s="174"/>
      <c r="J1" s="174"/>
      <c r="K1" s="69"/>
      <c r="L1" s="69"/>
      <c r="M1" s="69"/>
      <c r="N1" s="69"/>
      <c r="O1" s="69"/>
      <c r="P1" s="69"/>
      <c r="Q1" s="69"/>
    </row>
    <row r="2" spans="1:17" ht="13.35" customHeight="1" x14ac:dyDescent="0.2">
      <c r="A2" s="33" t="s">
        <v>161</v>
      </c>
      <c r="B2" s="27"/>
      <c r="C2" s="27"/>
      <c r="F2" s="28"/>
      <c r="G2" s="33" t="s">
        <v>162</v>
      </c>
      <c r="H2" s="27"/>
      <c r="K2" s="3" t="s">
        <v>163</v>
      </c>
      <c r="L2" s="4"/>
      <c r="N2" s="3"/>
      <c r="O2" s="171" t="s">
        <v>164</v>
      </c>
      <c r="P2" s="172"/>
      <c r="Q2" s="173"/>
    </row>
    <row r="3" spans="1:17" ht="13.35" customHeight="1" x14ac:dyDescent="0.2">
      <c r="A3" s="33" t="s">
        <v>165</v>
      </c>
      <c r="B3" s="20"/>
      <c r="C3" s="20"/>
      <c r="F3" s="28"/>
      <c r="G3" s="33" t="s">
        <v>166</v>
      </c>
      <c r="H3" s="20"/>
      <c r="K3" s="3" t="s">
        <v>167</v>
      </c>
      <c r="L3" s="27"/>
    </row>
    <row r="4" spans="1:17" ht="13.35" customHeight="1" x14ac:dyDescent="0.2">
      <c r="A4" s="158" t="s">
        <v>168</v>
      </c>
      <c r="B4" s="159"/>
      <c r="C4" s="175" t="s">
        <v>169</v>
      </c>
      <c r="D4" s="176"/>
      <c r="E4" s="34" t="s">
        <v>170</v>
      </c>
      <c r="F4" s="98" t="s">
        <v>171</v>
      </c>
      <c r="G4" s="38" t="s">
        <v>172</v>
      </c>
      <c r="H4" s="30"/>
      <c r="I4" s="39"/>
      <c r="K4" s="41" t="s">
        <v>173</v>
      </c>
      <c r="L4" s="42" t="s">
        <v>174</v>
      </c>
      <c r="M4" s="72" t="s">
        <v>175</v>
      </c>
      <c r="N4" s="94" t="s">
        <v>171</v>
      </c>
      <c r="O4" s="121"/>
      <c r="P4" s="122"/>
      <c r="Q4" s="122"/>
    </row>
    <row r="5" spans="1:17" ht="13.35" customHeight="1" x14ac:dyDescent="0.2">
      <c r="A5" s="160" t="s">
        <v>176</v>
      </c>
      <c r="B5" s="161"/>
      <c r="C5" s="77"/>
      <c r="D5" s="78">
        <v>0</v>
      </c>
      <c r="E5" s="21">
        <f>120-D5</f>
        <v>120</v>
      </c>
      <c r="F5" s="28"/>
      <c r="G5" s="35" t="s">
        <v>177</v>
      </c>
      <c r="H5" s="132" t="s">
        <v>178</v>
      </c>
      <c r="I5" s="80" t="s">
        <v>175</v>
      </c>
      <c r="J5" s="93" t="s">
        <v>171</v>
      </c>
      <c r="K5" s="108" t="s">
        <v>4</v>
      </c>
      <c r="L5" s="103">
        <v>5</v>
      </c>
      <c r="M5" s="111">
        <v>5</v>
      </c>
      <c r="N5" s="86"/>
      <c r="O5" s="123"/>
      <c r="P5" s="124"/>
      <c r="Q5" s="124"/>
    </row>
    <row r="6" spans="1:17" ht="13.35" customHeight="1" x14ac:dyDescent="0.2">
      <c r="A6" s="162" t="s">
        <v>179</v>
      </c>
      <c r="B6" s="163"/>
      <c r="C6" s="75"/>
      <c r="D6" s="79">
        <v>0</v>
      </c>
      <c r="E6" s="26">
        <f>40-D6</f>
        <v>40</v>
      </c>
      <c r="F6" s="28"/>
      <c r="G6" s="9" t="s">
        <v>180</v>
      </c>
      <c r="H6" s="13"/>
      <c r="I6" s="21">
        <v>3</v>
      </c>
      <c r="J6" s="87"/>
      <c r="K6" s="109" t="s">
        <v>6</v>
      </c>
      <c r="L6" s="104" t="s">
        <v>181</v>
      </c>
      <c r="M6" s="112">
        <v>5</v>
      </c>
      <c r="N6" s="86"/>
      <c r="O6" s="123"/>
      <c r="P6" s="124"/>
      <c r="Q6" s="124"/>
    </row>
    <row r="7" spans="1:17" ht="13.35" customHeight="1" x14ac:dyDescent="0.2">
      <c r="A7" s="164" t="s">
        <v>168</v>
      </c>
      <c r="B7" s="164"/>
      <c r="C7" s="165" t="s">
        <v>178</v>
      </c>
      <c r="D7" s="166"/>
      <c r="E7" s="64" t="s">
        <v>170</v>
      </c>
      <c r="F7" s="28"/>
      <c r="G7" s="8" t="s">
        <v>182</v>
      </c>
      <c r="H7" s="12"/>
      <c r="I7" s="22">
        <v>3</v>
      </c>
      <c r="J7" s="87"/>
      <c r="K7" s="109" t="s">
        <v>9</v>
      </c>
      <c r="L7" s="105">
        <v>5</v>
      </c>
      <c r="M7" s="112">
        <v>5</v>
      </c>
      <c r="N7" s="86"/>
      <c r="O7" s="123"/>
      <c r="P7" s="124"/>
      <c r="Q7" s="124"/>
    </row>
    <row r="8" spans="1:17" ht="13.35" customHeight="1" x14ac:dyDescent="0.2">
      <c r="A8" s="167" t="s">
        <v>183</v>
      </c>
      <c r="B8" s="168"/>
      <c r="C8" s="141"/>
      <c r="D8" s="142"/>
      <c r="E8" s="95">
        <v>3</v>
      </c>
      <c r="F8" s="28"/>
      <c r="G8" s="9" t="s">
        <v>184</v>
      </c>
      <c r="H8" s="2"/>
      <c r="I8" s="115">
        <v>3</v>
      </c>
      <c r="J8" s="87"/>
      <c r="K8" s="109" t="s">
        <v>10</v>
      </c>
      <c r="L8" s="105">
        <v>3</v>
      </c>
      <c r="M8" s="113">
        <v>3</v>
      </c>
      <c r="N8" s="86"/>
      <c r="O8" s="123"/>
      <c r="P8" s="124"/>
      <c r="Q8" s="124"/>
    </row>
    <row r="9" spans="1:17" ht="13.35" customHeight="1" x14ac:dyDescent="0.2">
      <c r="A9" s="143" t="s">
        <v>185</v>
      </c>
      <c r="B9" s="144"/>
      <c r="C9" s="141"/>
      <c r="D9" s="142"/>
      <c r="E9" s="95">
        <v>3</v>
      </c>
      <c r="F9" s="28"/>
      <c r="G9" s="92" t="s">
        <v>186</v>
      </c>
      <c r="H9" s="40"/>
      <c r="I9" s="80" t="s">
        <v>175</v>
      </c>
      <c r="J9" s="87"/>
      <c r="K9" s="109" t="s">
        <v>11</v>
      </c>
      <c r="L9" s="105">
        <v>3</v>
      </c>
      <c r="M9" s="113">
        <v>3</v>
      </c>
      <c r="N9" s="86"/>
      <c r="O9" s="123"/>
      <c r="P9" s="124"/>
      <c r="Q9" s="124"/>
    </row>
    <row r="10" spans="1:17" ht="13.35" customHeight="1" x14ac:dyDescent="0.2">
      <c r="A10" s="143" t="s">
        <v>187</v>
      </c>
      <c r="B10" s="144"/>
      <c r="C10" s="141"/>
      <c r="D10" s="142"/>
      <c r="E10" s="95">
        <v>3</v>
      </c>
      <c r="F10" s="28"/>
      <c r="G10" s="9" t="s">
        <v>188</v>
      </c>
      <c r="H10" s="11" t="s">
        <v>189</v>
      </c>
      <c r="I10" s="21">
        <v>3</v>
      </c>
      <c r="J10" s="87"/>
      <c r="K10" s="109" t="s">
        <v>12</v>
      </c>
      <c r="L10" s="105">
        <v>3</v>
      </c>
      <c r="M10" s="113">
        <v>3</v>
      </c>
      <c r="N10" s="86"/>
      <c r="O10" s="123"/>
      <c r="P10" s="124"/>
      <c r="Q10" s="124"/>
    </row>
    <row r="11" spans="1:17" ht="13.35" customHeight="1" x14ac:dyDescent="0.2">
      <c r="A11" s="143" t="s">
        <v>190</v>
      </c>
      <c r="B11" s="144"/>
      <c r="C11" s="141"/>
      <c r="D11" s="142"/>
      <c r="E11" s="95">
        <v>3</v>
      </c>
      <c r="F11" s="28"/>
      <c r="G11" s="8" t="s">
        <v>191</v>
      </c>
      <c r="H11" s="12" t="s">
        <v>84</v>
      </c>
      <c r="I11" s="21">
        <v>3</v>
      </c>
      <c r="J11" s="87"/>
      <c r="K11" s="109" t="s">
        <v>13</v>
      </c>
      <c r="L11" s="105">
        <v>3</v>
      </c>
      <c r="M11" s="112">
        <v>3</v>
      </c>
      <c r="N11" s="86"/>
      <c r="O11" s="123"/>
      <c r="P11" s="124"/>
      <c r="Q11" s="124"/>
    </row>
    <row r="12" spans="1:17" ht="13.35" customHeight="1" x14ac:dyDescent="0.2">
      <c r="A12" s="143" t="s">
        <v>192</v>
      </c>
      <c r="B12" s="144"/>
      <c r="C12" s="141"/>
      <c r="D12" s="142"/>
      <c r="E12" s="95">
        <v>3</v>
      </c>
      <c r="F12" s="28"/>
      <c r="G12" s="8" t="s">
        <v>193</v>
      </c>
      <c r="H12" s="12" t="s">
        <v>4</v>
      </c>
      <c r="I12" s="21">
        <v>3</v>
      </c>
      <c r="J12" s="87"/>
      <c r="K12" s="109" t="s">
        <v>15</v>
      </c>
      <c r="L12" s="105">
        <v>3</v>
      </c>
      <c r="M12" s="112">
        <v>3</v>
      </c>
      <c r="N12" s="86"/>
      <c r="O12" s="123"/>
      <c r="P12" s="124"/>
      <c r="Q12" s="124"/>
    </row>
    <row r="13" spans="1:17" ht="13.35" customHeight="1" x14ac:dyDescent="0.2">
      <c r="A13" s="143" t="s">
        <v>194</v>
      </c>
      <c r="B13" s="144"/>
      <c r="C13" s="141"/>
      <c r="D13" s="142"/>
      <c r="E13" s="95">
        <v>3</v>
      </c>
      <c r="F13" s="28"/>
      <c r="G13" s="8" t="s">
        <v>195</v>
      </c>
      <c r="H13" s="12" t="s">
        <v>196</v>
      </c>
      <c r="I13" s="21">
        <v>3</v>
      </c>
      <c r="J13" s="87"/>
      <c r="K13" s="109" t="s">
        <v>17</v>
      </c>
      <c r="L13" s="105">
        <v>3</v>
      </c>
      <c r="M13" s="112">
        <v>3</v>
      </c>
      <c r="N13" s="86"/>
      <c r="O13" s="123"/>
      <c r="P13" s="124"/>
      <c r="Q13" s="124"/>
    </row>
    <row r="14" spans="1:17" ht="13.35" customHeight="1" x14ac:dyDescent="0.2">
      <c r="A14" s="143" t="s">
        <v>197</v>
      </c>
      <c r="B14" s="144"/>
      <c r="C14" s="141"/>
      <c r="D14" s="142"/>
      <c r="E14" s="95">
        <v>3</v>
      </c>
      <c r="F14" s="28"/>
      <c r="G14" s="9" t="s">
        <v>198</v>
      </c>
      <c r="H14" s="2" t="s">
        <v>199</v>
      </c>
      <c r="I14" s="21">
        <v>3</v>
      </c>
      <c r="J14" s="87"/>
      <c r="K14" s="109" t="s">
        <v>19</v>
      </c>
      <c r="L14" s="105">
        <v>3</v>
      </c>
      <c r="M14" s="112">
        <v>3</v>
      </c>
      <c r="N14" s="86"/>
      <c r="O14" s="123"/>
      <c r="P14" s="124"/>
      <c r="Q14" s="124"/>
    </row>
    <row r="15" spans="1:17" ht="13.35" customHeight="1" x14ac:dyDescent="0.2">
      <c r="A15" s="147" t="s">
        <v>200</v>
      </c>
      <c r="B15" s="148"/>
      <c r="C15" s="141"/>
      <c r="D15" s="142"/>
      <c r="E15" s="95"/>
      <c r="F15" s="28"/>
      <c r="G15" s="40" t="s">
        <v>201</v>
      </c>
      <c r="H15" s="40"/>
      <c r="I15" s="80" t="s">
        <v>175</v>
      </c>
      <c r="J15" s="87"/>
      <c r="K15" s="109" t="s">
        <v>20</v>
      </c>
      <c r="L15" s="105">
        <v>2</v>
      </c>
      <c r="M15" s="112">
        <v>2</v>
      </c>
      <c r="N15" s="86"/>
      <c r="O15" s="123"/>
      <c r="P15" s="124"/>
      <c r="Q15" s="124"/>
    </row>
    <row r="16" spans="1:17" ht="13.35" customHeight="1" x14ac:dyDescent="0.2">
      <c r="A16" s="139" t="s">
        <v>202</v>
      </c>
      <c r="B16" s="140"/>
      <c r="C16" s="145" t="s">
        <v>97</v>
      </c>
      <c r="D16" s="146"/>
      <c r="E16" s="95">
        <v>3</v>
      </c>
      <c r="F16" s="28"/>
      <c r="G16" s="9" t="s">
        <v>203</v>
      </c>
      <c r="H16" s="11"/>
      <c r="I16" s="21">
        <v>3</v>
      </c>
      <c r="J16" s="87"/>
      <c r="K16" s="109" t="s">
        <v>23</v>
      </c>
      <c r="L16" s="105">
        <v>3</v>
      </c>
      <c r="M16" s="112">
        <v>3</v>
      </c>
      <c r="N16" s="86"/>
      <c r="O16" s="123"/>
      <c r="P16" s="124"/>
      <c r="Q16" s="124"/>
    </row>
    <row r="17" spans="1:17" ht="13.35" customHeight="1" x14ac:dyDescent="0.2">
      <c r="A17" s="15"/>
      <c r="D17" s="66" t="s">
        <v>204</v>
      </c>
      <c r="E17" s="129">
        <f>SUM(E8:E16)</f>
        <v>24</v>
      </c>
      <c r="F17" s="28"/>
      <c r="G17" s="8" t="s">
        <v>205</v>
      </c>
      <c r="H17" s="12"/>
      <c r="I17" s="21">
        <v>3</v>
      </c>
      <c r="J17" s="87"/>
      <c r="K17" s="109" t="s">
        <v>25</v>
      </c>
      <c r="L17" s="104" t="s">
        <v>206</v>
      </c>
      <c r="M17" s="112">
        <v>3</v>
      </c>
      <c r="N17" s="86"/>
      <c r="O17" s="123"/>
      <c r="P17" s="124"/>
      <c r="Q17" s="124"/>
    </row>
    <row r="18" spans="1:17" ht="13.35" customHeight="1" x14ac:dyDescent="0.2">
      <c r="A18" s="36" t="s">
        <v>207</v>
      </c>
      <c r="B18" s="31"/>
      <c r="C18" s="169" t="s">
        <v>208</v>
      </c>
      <c r="D18" s="170"/>
      <c r="E18" s="68" t="s">
        <v>175</v>
      </c>
      <c r="F18" s="28"/>
      <c r="G18" s="8" t="s">
        <v>209</v>
      </c>
      <c r="H18" s="12"/>
      <c r="I18" s="21">
        <v>3</v>
      </c>
      <c r="J18" s="87"/>
      <c r="K18" s="74" t="s">
        <v>28</v>
      </c>
      <c r="L18" s="106">
        <v>1</v>
      </c>
      <c r="M18" s="112">
        <v>1</v>
      </c>
      <c r="N18" s="86"/>
      <c r="O18" s="123"/>
      <c r="P18" s="124"/>
      <c r="Q18" s="124"/>
    </row>
    <row r="19" spans="1:17" ht="13.35" customHeight="1" x14ac:dyDescent="0.2">
      <c r="A19" s="149" t="s">
        <v>210</v>
      </c>
      <c r="B19" s="150"/>
      <c r="C19" s="151" t="s">
        <v>211</v>
      </c>
      <c r="D19" s="152"/>
      <c r="E19" s="95">
        <v>3</v>
      </c>
      <c r="F19" s="28"/>
      <c r="G19" s="9" t="s">
        <v>209</v>
      </c>
      <c r="H19" s="2" t="s">
        <v>15</v>
      </c>
      <c r="I19" s="21">
        <v>3</v>
      </c>
      <c r="J19" s="87"/>
      <c r="K19" s="109" t="s">
        <v>30</v>
      </c>
      <c r="L19" s="105">
        <v>3</v>
      </c>
      <c r="M19" s="112">
        <v>3</v>
      </c>
      <c r="N19" s="86"/>
      <c r="O19" s="123"/>
      <c r="P19" s="124"/>
      <c r="Q19" s="124"/>
    </row>
    <row r="20" spans="1:17" ht="13.35" customHeight="1" x14ac:dyDescent="0.2">
      <c r="A20" s="143" t="s">
        <v>212</v>
      </c>
      <c r="B20" s="144"/>
      <c r="C20" s="145" t="s">
        <v>15</v>
      </c>
      <c r="D20" s="153"/>
      <c r="E20" s="95">
        <v>3</v>
      </c>
      <c r="F20" s="28"/>
      <c r="G20" s="40" t="s">
        <v>213</v>
      </c>
      <c r="H20" s="40"/>
      <c r="I20" s="80" t="s">
        <v>175</v>
      </c>
      <c r="J20" s="87"/>
      <c r="K20" s="1" t="s">
        <v>214</v>
      </c>
      <c r="L20" s="106">
        <v>3</v>
      </c>
      <c r="M20" s="87">
        <v>3</v>
      </c>
      <c r="N20" s="86"/>
      <c r="O20" s="123"/>
      <c r="P20" s="124"/>
      <c r="Q20" s="124"/>
    </row>
    <row r="21" spans="1:17" ht="13.35" customHeight="1" x14ac:dyDescent="0.2">
      <c r="A21" s="154" t="s">
        <v>215</v>
      </c>
      <c r="B21" s="155"/>
      <c r="C21" s="156" t="s">
        <v>139</v>
      </c>
      <c r="D21" s="157"/>
      <c r="E21" s="95">
        <v>3</v>
      </c>
      <c r="F21" s="100"/>
      <c r="G21" s="9" t="s">
        <v>216</v>
      </c>
      <c r="H21" s="11"/>
      <c r="I21" s="21">
        <v>3</v>
      </c>
      <c r="J21" s="87"/>
      <c r="K21" s="1" t="s">
        <v>214</v>
      </c>
      <c r="L21" s="106">
        <v>3</v>
      </c>
      <c r="M21" s="87">
        <v>3</v>
      </c>
      <c r="N21" s="86"/>
      <c r="O21" s="123"/>
      <c r="P21" s="124"/>
      <c r="Q21" s="124"/>
    </row>
    <row r="22" spans="1:17" ht="13.35" customHeight="1" x14ac:dyDescent="0.2">
      <c r="D22" s="70" t="s">
        <v>204</v>
      </c>
      <c r="E22" s="130">
        <f>E19+E20+E21</f>
        <v>9</v>
      </c>
      <c r="G22" s="8" t="s">
        <v>217</v>
      </c>
      <c r="H22" s="12"/>
      <c r="I22" s="21">
        <v>3</v>
      </c>
      <c r="J22" s="87"/>
      <c r="K22" s="74" t="s">
        <v>214</v>
      </c>
      <c r="L22" s="106">
        <v>3</v>
      </c>
      <c r="M22" s="112">
        <v>3</v>
      </c>
      <c r="N22" s="86"/>
      <c r="O22" s="123"/>
      <c r="P22" s="124"/>
      <c r="Q22" s="124"/>
    </row>
    <row r="23" spans="1:17" ht="13.35" customHeight="1" x14ac:dyDescent="0.2">
      <c r="G23" s="8" t="s">
        <v>218</v>
      </c>
      <c r="H23" s="12"/>
      <c r="I23" s="21">
        <v>3</v>
      </c>
      <c r="J23" s="87"/>
      <c r="K23" s="1" t="s">
        <v>219</v>
      </c>
      <c r="L23" s="106">
        <v>3</v>
      </c>
      <c r="M23" s="87"/>
      <c r="N23" s="86"/>
      <c r="O23" s="123"/>
      <c r="P23" s="124"/>
      <c r="Q23" s="124"/>
    </row>
    <row r="24" spans="1:17" ht="13.35" customHeight="1" x14ac:dyDescent="0.2">
      <c r="A24" s="138" t="s">
        <v>220</v>
      </c>
      <c r="B24" s="138"/>
      <c r="C24" s="138"/>
      <c r="D24" s="138"/>
      <c r="E24" s="74"/>
      <c r="G24" s="8" t="s">
        <v>221</v>
      </c>
      <c r="H24" s="12" t="s">
        <v>139</v>
      </c>
      <c r="I24" s="21">
        <v>3</v>
      </c>
      <c r="J24" s="87"/>
      <c r="K24" s="110" t="s">
        <v>222</v>
      </c>
      <c r="L24" s="106">
        <v>3</v>
      </c>
      <c r="M24" s="87">
        <v>3</v>
      </c>
      <c r="N24" s="86"/>
      <c r="O24" s="123"/>
      <c r="P24" s="124"/>
      <c r="Q24" s="124"/>
    </row>
    <row r="25" spans="1:17" ht="13.35" customHeight="1" x14ac:dyDescent="0.2">
      <c r="A25" s="138"/>
      <c r="B25" s="138"/>
      <c r="C25" s="138"/>
      <c r="D25" s="138"/>
      <c r="E25" s="74"/>
      <c r="G25" s="40" t="s">
        <v>223</v>
      </c>
      <c r="H25" s="40"/>
      <c r="I25" s="80" t="s">
        <v>175</v>
      </c>
      <c r="J25" s="87"/>
      <c r="K25" s="110" t="s">
        <v>222</v>
      </c>
      <c r="L25" s="106">
        <v>3</v>
      </c>
      <c r="M25" s="87">
        <v>3</v>
      </c>
      <c r="N25" s="86"/>
      <c r="O25" s="123"/>
      <c r="P25" s="124"/>
      <c r="Q25" s="124"/>
    </row>
    <row r="26" spans="1:17" ht="13.35" customHeight="1" x14ac:dyDescent="0.25">
      <c r="A26" s="138"/>
      <c r="B26" s="138"/>
      <c r="C26" s="138"/>
      <c r="D26" s="138"/>
      <c r="E26" s="74"/>
      <c r="G26" s="91"/>
      <c r="H26" s="86"/>
      <c r="I26" s="87">
        <v>3</v>
      </c>
      <c r="J26" s="87"/>
      <c r="K26" s="110" t="s">
        <v>222</v>
      </c>
      <c r="L26" s="107">
        <v>3</v>
      </c>
      <c r="M26" s="101">
        <v>3</v>
      </c>
      <c r="N26" s="117"/>
      <c r="O26" s="123"/>
      <c r="P26" s="124"/>
      <c r="Q26" s="124"/>
    </row>
    <row r="27" spans="1:17" ht="13.35" customHeight="1" x14ac:dyDescent="0.2">
      <c r="A27" s="74"/>
      <c r="B27" s="74"/>
      <c r="C27" s="74"/>
      <c r="D27" s="74"/>
      <c r="E27" s="74"/>
      <c r="G27" s="32" t="s">
        <v>224</v>
      </c>
      <c r="H27" s="40"/>
      <c r="I27" s="80" t="s">
        <v>175</v>
      </c>
      <c r="J27" s="87"/>
    </row>
    <row r="28" spans="1:17" ht="13.35" customHeight="1" x14ac:dyDescent="0.2">
      <c r="A28" s="74"/>
      <c r="B28" s="74"/>
      <c r="C28" s="74"/>
      <c r="D28" s="74"/>
      <c r="E28" s="74"/>
      <c r="G28" s="10" t="s">
        <v>225</v>
      </c>
      <c r="H28" s="11"/>
      <c r="I28" s="21">
        <v>3</v>
      </c>
      <c r="J28" s="87"/>
      <c r="L28" s="136" t="s">
        <v>226</v>
      </c>
      <c r="M28" s="67">
        <f>SUM(M5:M26)</f>
        <v>66</v>
      </c>
    </row>
    <row r="29" spans="1:17" ht="20.25" customHeight="1" x14ac:dyDescent="0.25">
      <c r="A29" s="131"/>
      <c r="B29" s="131"/>
      <c r="C29" s="131"/>
      <c r="D29" s="131"/>
      <c r="E29" s="131"/>
      <c r="F29" s="37"/>
      <c r="G29" s="37"/>
      <c r="H29" s="125" t="s">
        <v>227</v>
      </c>
      <c r="I29" s="128">
        <f>I6+I7+I8+I10+I11+I12+I13+I14+I16+I17+I18+I19+I21+I22+I23+I24+I26+I28</f>
        <v>54</v>
      </c>
      <c r="J29" s="117"/>
      <c r="L29" s="134" t="s">
        <v>228</v>
      </c>
      <c r="M29" s="135">
        <f>I29+M28</f>
        <v>120</v>
      </c>
    </row>
    <row r="46" ht="23.45" customHeight="1" x14ac:dyDescent="0.25"/>
    <row r="47" ht="23.45" customHeight="1" x14ac:dyDescent="0.25"/>
    <row r="48" ht="23.45" customHeight="1" x14ac:dyDescent="0.25"/>
    <row r="49" spans="1:5" ht="40.5" customHeight="1" x14ac:dyDescent="0.25"/>
    <row r="52" spans="1:5" ht="13.5" customHeight="1" x14ac:dyDescent="0.25">
      <c r="A52" s="81"/>
      <c r="B52" s="81"/>
      <c r="C52" s="81"/>
      <c r="D52" s="74"/>
      <c r="E52" s="65"/>
    </row>
    <row r="53" spans="1:5" ht="13.35" customHeight="1" x14ac:dyDescent="0.25">
      <c r="A53" s="81"/>
      <c r="B53" s="81"/>
      <c r="C53" s="81"/>
      <c r="D53" s="81"/>
      <c r="E53"/>
    </row>
  </sheetData>
  <mergeCells count="35">
    <mergeCell ref="O2:Q2"/>
    <mergeCell ref="F1:G1"/>
    <mergeCell ref="I1:J1"/>
    <mergeCell ref="C4:D4"/>
    <mergeCell ref="A9:B9"/>
    <mergeCell ref="C8:D8"/>
    <mergeCell ref="C9:D9"/>
    <mergeCell ref="A4:B4"/>
    <mergeCell ref="A5:B5"/>
    <mergeCell ref="A6:B6"/>
    <mergeCell ref="A7:B7"/>
    <mergeCell ref="C7:D7"/>
    <mergeCell ref="A8:B8"/>
    <mergeCell ref="A10:B10"/>
    <mergeCell ref="C16:D16"/>
    <mergeCell ref="A15:B15"/>
    <mergeCell ref="A19:B19"/>
    <mergeCell ref="C19:D19"/>
    <mergeCell ref="A13:B13"/>
    <mergeCell ref="A14:B14"/>
    <mergeCell ref="C15:D15"/>
    <mergeCell ref="A11:B11"/>
    <mergeCell ref="A12:B12"/>
    <mergeCell ref="C10:D10"/>
    <mergeCell ref="C18:D18"/>
    <mergeCell ref="A24:D26"/>
    <mergeCell ref="A16:B16"/>
    <mergeCell ref="C11:D11"/>
    <mergeCell ref="C12:D12"/>
    <mergeCell ref="C13:D13"/>
    <mergeCell ref="C14:D14"/>
    <mergeCell ref="A20:B20"/>
    <mergeCell ref="C20:D20"/>
    <mergeCell ref="A21:B21"/>
    <mergeCell ref="C21:D21"/>
  </mergeCells>
  <phoneticPr fontId="6" type="noConversion"/>
  <pageMargins left="0.2" right="0.2" top="0.5" bottom="0.5" header="0.3" footer="0.3"/>
  <pageSetup orientation="portrait" horizontalDpi="300" verticalDpi="300" r:id="rId1"/>
  <headerFooter>
    <oddHeader>&amp;C&amp;"-,Bold"SSIS STUDENT SUCCESS INTEGRATED ADVISING WORKSHEET
ENVIRONMENTAL STUDIES, BS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Q59"/>
  <sheetViews>
    <sheetView tabSelected="1" view="pageLayout" zoomScale="50" zoomScalePageLayoutView="50" workbookViewId="0"/>
  </sheetViews>
  <sheetFormatPr defaultColWidth="9.140625" defaultRowHeight="13.35" customHeight="1" x14ac:dyDescent="0.25"/>
  <cols>
    <col min="1" max="1" width="19.42578125" style="1" customWidth="1"/>
    <col min="2" max="2" width="5.85546875" style="1" customWidth="1"/>
    <col min="3" max="3" width="7.7109375" style="1" customWidth="1"/>
    <col min="4" max="4" width="8.140625" style="1" customWidth="1"/>
    <col min="5" max="5" width="6.28515625" style="1" customWidth="1"/>
    <col min="6" max="6" width="15.42578125" style="28" customWidth="1"/>
    <col min="7" max="7" width="29.42578125" customWidth="1"/>
    <col min="8" max="8" width="14.7109375" style="1" customWidth="1"/>
    <col min="9" max="9" width="5.42578125" style="1" customWidth="1"/>
    <col min="10" max="10" width="12.28515625" style="1" customWidth="1"/>
    <col min="11" max="11" width="21.28515625" style="1" customWidth="1"/>
    <col min="12" max="13" width="9.140625" style="1"/>
    <col min="14" max="14" width="14.42578125" style="1" customWidth="1"/>
    <col min="15" max="16384" width="9.140625" style="1"/>
  </cols>
  <sheetData>
    <row r="2" spans="1:17" ht="15.6" customHeight="1" x14ac:dyDescent="0.2">
      <c r="A2" s="7" t="s">
        <v>229</v>
      </c>
      <c r="B2" s="182"/>
      <c r="C2" s="182"/>
      <c r="D2" s="182"/>
      <c r="E2" s="7" t="s">
        <v>159</v>
      </c>
      <c r="F2" s="76"/>
      <c r="G2" s="7"/>
      <c r="H2" s="7" t="s">
        <v>160</v>
      </c>
      <c r="I2" s="183"/>
      <c r="J2" s="183"/>
      <c r="K2" s="69"/>
      <c r="L2" s="69"/>
      <c r="M2" s="69"/>
      <c r="N2" s="69"/>
    </row>
    <row r="3" spans="1:17" ht="13.35" customHeight="1" x14ac:dyDescent="0.2">
      <c r="A3" s="33" t="s">
        <v>161</v>
      </c>
      <c r="B3" s="19"/>
      <c r="C3" s="19"/>
      <c r="F3" s="29"/>
      <c r="G3" s="33" t="s">
        <v>162</v>
      </c>
      <c r="H3" s="19"/>
      <c r="I3" s="5"/>
      <c r="K3" s="3" t="s">
        <v>230</v>
      </c>
    </row>
    <row r="4" spans="1:17" ht="13.35" customHeight="1" x14ac:dyDescent="0.2">
      <c r="A4" s="33" t="s">
        <v>165</v>
      </c>
      <c r="B4" s="20"/>
      <c r="C4" s="20"/>
      <c r="G4" s="33" t="s">
        <v>166</v>
      </c>
      <c r="H4" s="20"/>
      <c r="J4" s="3"/>
    </row>
    <row r="5" spans="1:17" ht="13.35" customHeight="1" x14ac:dyDescent="0.2">
      <c r="A5" s="158" t="s">
        <v>168</v>
      </c>
      <c r="B5" s="159"/>
      <c r="C5" s="175" t="s">
        <v>169</v>
      </c>
      <c r="D5" s="176"/>
      <c r="E5" s="34" t="s">
        <v>170</v>
      </c>
      <c r="F5" s="98" t="s">
        <v>171</v>
      </c>
      <c r="G5" s="38" t="s">
        <v>172</v>
      </c>
      <c r="H5" s="30"/>
      <c r="I5" s="39"/>
    </row>
    <row r="6" spans="1:17" ht="13.35" customHeight="1" x14ac:dyDescent="0.2">
      <c r="A6" s="160" t="s">
        <v>176</v>
      </c>
      <c r="B6" s="161"/>
      <c r="C6" s="77"/>
      <c r="D6" s="78">
        <v>0</v>
      </c>
      <c r="E6" s="21">
        <f>120-D6</f>
        <v>120</v>
      </c>
      <c r="G6" s="35" t="s">
        <v>177</v>
      </c>
      <c r="H6" s="132" t="s">
        <v>178</v>
      </c>
      <c r="I6" s="80" t="s">
        <v>175</v>
      </c>
      <c r="J6" s="93" t="s">
        <v>171</v>
      </c>
      <c r="K6" s="41" t="s">
        <v>231</v>
      </c>
      <c r="L6" s="42" t="s">
        <v>174</v>
      </c>
      <c r="M6" s="42" t="s">
        <v>175</v>
      </c>
      <c r="N6" s="114" t="s">
        <v>232</v>
      </c>
      <c r="O6" s="118" t="s">
        <v>164</v>
      </c>
      <c r="P6" s="119"/>
      <c r="Q6" s="120"/>
    </row>
    <row r="7" spans="1:17" ht="13.35" customHeight="1" x14ac:dyDescent="0.2">
      <c r="A7" s="162" t="s">
        <v>179</v>
      </c>
      <c r="B7" s="163"/>
      <c r="C7" s="75"/>
      <c r="D7" s="79">
        <v>0</v>
      </c>
      <c r="E7" s="26">
        <f>40-D7</f>
        <v>40</v>
      </c>
      <c r="G7" s="9" t="s">
        <v>180</v>
      </c>
      <c r="H7" s="13"/>
      <c r="I7" s="21">
        <v>3</v>
      </c>
      <c r="J7" s="87"/>
      <c r="K7" s="14" t="s">
        <v>4</v>
      </c>
      <c r="L7" s="21">
        <v>5</v>
      </c>
      <c r="M7" s="21">
        <v>5</v>
      </c>
      <c r="N7" s="96"/>
      <c r="O7" s="177"/>
      <c r="P7" s="177"/>
      <c r="Q7" s="177"/>
    </row>
    <row r="8" spans="1:17" ht="13.35" customHeight="1" x14ac:dyDescent="0.2">
      <c r="A8" s="164" t="s">
        <v>168</v>
      </c>
      <c r="B8" s="164"/>
      <c r="C8" s="180" t="s">
        <v>178</v>
      </c>
      <c r="D8" s="181"/>
      <c r="E8" s="64" t="s">
        <v>170</v>
      </c>
      <c r="G8" s="8" t="s">
        <v>182</v>
      </c>
      <c r="H8" s="12"/>
      <c r="I8" s="22">
        <v>3</v>
      </c>
      <c r="J8" s="87"/>
      <c r="K8" s="71" t="s">
        <v>6</v>
      </c>
      <c r="L8" s="25" t="s">
        <v>181</v>
      </c>
      <c r="M8" s="22">
        <v>5</v>
      </c>
      <c r="N8" s="97"/>
      <c r="O8" s="178"/>
      <c r="P8" s="178"/>
      <c r="Q8" s="178"/>
    </row>
    <row r="9" spans="1:17" ht="13.35" customHeight="1" x14ac:dyDescent="0.2">
      <c r="A9" s="167" t="s">
        <v>183</v>
      </c>
      <c r="B9" s="168"/>
      <c r="C9" s="141"/>
      <c r="D9" s="142"/>
      <c r="E9" s="95">
        <v>3</v>
      </c>
      <c r="F9" s="133"/>
      <c r="G9" s="9" t="s">
        <v>184</v>
      </c>
      <c r="H9" s="2"/>
      <c r="I9" s="115">
        <v>3</v>
      </c>
      <c r="J9" s="87"/>
      <c r="K9" s="8" t="s">
        <v>9</v>
      </c>
      <c r="L9" s="22">
        <v>5</v>
      </c>
      <c r="M9" s="22">
        <v>5</v>
      </c>
      <c r="N9" s="88"/>
      <c r="O9" s="178"/>
      <c r="P9" s="178"/>
      <c r="Q9" s="178"/>
    </row>
    <row r="10" spans="1:17" ht="13.35" customHeight="1" x14ac:dyDescent="0.2">
      <c r="A10" s="143" t="s">
        <v>185</v>
      </c>
      <c r="B10" s="144"/>
      <c r="C10" s="141"/>
      <c r="D10" s="142"/>
      <c r="E10" s="95">
        <v>3</v>
      </c>
      <c r="G10" s="92" t="s">
        <v>186</v>
      </c>
      <c r="H10" s="40"/>
      <c r="I10" s="80" t="s">
        <v>175</v>
      </c>
      <c r="J10" s="87"/>
      <c r="K10" s="8" t="s">
        <v>10</v>
      </c>
      <c r="L10" s="22">
        <v>3</v>
      </c>
      <c r="M10" s="22">
        <v>3</v>
      </c>
      <c r="N10" s="88"/>
      <c r="O10" s="178"/>
      <c r="P10" s="178"/>
      <c r="Q10" s="178"/>
    </row>
    <row r="11" spans="1:17" ht="13.35" customHeight="1" x14ac:dyDescent="0.2">
      <c r="A11" s="143" t="s">
        <v>187</v>
      </c>
      <c r="B11" s="144"/>
      <c r="C11" s="141"/>
      <c r="D11" s="142"/>
      <c r="E11" s="95">
        <v>3</v>
      </c>
      <c r="G11" s="9" t="s">
        <v>188</v>
      </c>
      <c r="H11" s="11" t="s">
        <v>189</v>
      </c>
      <c r="I11" s="21">
        <v>3</v>
      </c>
      <c r="J11" s="87"/>
      <c r="K11" s="8" t="s">
        <v>84</v>
      </c>
      <c r="L11" s="22">
        <v>3</v>
      </c>
      <c r="M11" s="22">
        <v>3</v>
      </c>
      <c r="N11" s="88"/>
      <c r="O11" s="178"/>
      <c r="P11" s="178"/>
      <c r="Q11" s="178"/>
    </row>
    <row r="12" spans="1:17" ht="13.35" customHeight="1" x14ac:dyDescent="0.2">
      <c r="A12" s="143" t="s">
        <v>190</v>
      </c>
      <c r="B12" s="144"/>
      <c r="C12" s="141"/>
      <c r="D12" s="142"/>
      <c r="E12" s="95">
        <v>3</v>
      </c>
      <c r="G12" s="8" t="s">
        <v>191</v>
      </c>
      <c r="H12" s="12" t="s">
        <v>84</v>
      </c>
      <c r="I12" s="21">
        <v>3</v>
      </c>
      <c r="J12" s="87"/>
      <c r="K12" s="8" t="s">
        <v>12</v>
      </c>
      <c r="L12" s="22">
        <v>3</v>
      </c>
      <c r="M12" s="22">
        <v>3</v>
      </c>
      <c r="N12" s="88"/>
      <c r="O12" s="178"/>
      <c r="P12" s="178"/>
      <c r="Q12" s="178"/>
    </row>
    <row r="13" spans="1:17" ht="13.35" customHeight="1" x14ac:dyDescent="0.2">
      <c r="A13" s="143" t="s">
        <v>192</v>
      </c>
      <c r="B13" s="144"/>
      <c r="C13" s="141"/>
      <c r="D13" s="142"/>
      <c r="E13" s="95">
        <v>3</v>
      </c>
      <c r="G13" s="8" t="s">
        <v>193</v>
      </c>
      <c r="H13" s="12" t="s">
        <v>4</v>
      </c>
      <c r="I13" s="21">
        <v>3</v>
      </c>
      <c r="J13" s="87"/>
      <c r="K13" s="8" t="s">
        <v>13</v>
      </c>
      <c r="L13" s="22">
        <v>3</v>
      </c>
      <c r="M13" s="22">
        <v>3</v>
      </c>
      <c r="N13" s="88"/>
      <c r="O13" s="178"/>
      <c r="P13" s="178"/>
      <c r="Q13" s="178"/>
    </row>
    <row r="14" spans="1:17" ht="13.35" customHeight="1" x14ac:dyDescent="0.2">
      <c r="A14" s="143" t="s">
        <v>194</v>
      </c>
      <c r="B14" s="144"/>
      <c r="C14" s="141"/>
      <c r="D14" s="142"/>
      <c r="E14" s="95">
        <v>3</v>
      </c>
      <c r="G14" s="8" t="s">
        <v>195</v>
      </c>
      <c r="H14" s="12" t="s">
        <v>196</v>
      </c>
      <c r="I14" s="21">
        <v>3</v>
      </c>
      <c r="J14" s="87"/>
      <c r="K14" s="8" t="s">
        <v>15</v>
      </c>
      <c r="L14" s="22">
        <v>3</v>
      </c>
      <c r="M14" s="22">
        <v>3</v>
      </c>
      <c r="N14" s="88"/>
      <c r="O14" s="178"/>
      <c r="P14" s="178"/>
      <c r="Q14" s="178"/>
    </row>
    <row r="15" spans="1:17" ht="13.35" customHeight="1" x14ac:dyDescent="0.2">
      <c r="A15" s="143" t="s">
        <v>197</v>
      </c>
      <c r="B15" s="144"/>
      <c r="C15" s="141"/>
      <c r="D15" s="142"/>
      <c r="E15" s="95">
        <v>3</v>
      </c>
      <c r="G15" s="9" t="s">
        <v>198</v>
      </c>
      <c r="H15" s="2" t="s">
        <v>199</v>
      </c>
      <c r="I15" s="21">
        <v>3</v>
      </c>
      <c r="J15" s="87"/>
      <c r="K15" s="8" t="s">
        <v>17</v>
      </c>
      <c r="L15" s="22">
        <v>3</v>
      </c>
      <c r="M15" s="22">
        <v>3</v>
      </c>
      <c r="N15" s="88"/>
      <c r="O15" s="178"/>
      <c r="P15" s="178"/>
      <c r="Q15" s="178"/>
    </row>
    <row r="16" spans="1:17" ht="13.35" customHeight="1" x14ac:dyDescent="0.2">
      <c r="A16" s="147" t="s">
        <v>200</v>
      </c>
      <c r="B16" s="148"/>
      <c r="C16" s="141"/>
      <c r="D16" s="142"/>
      <c r="E16" s="95"/>
      <c r="G16" s="40" t="s">
        <v>201</v>
      </c>
      <c r="H16" s="40"/>
      <c r="I16" s="80" t="s">
        <v>175</v>
      </c>
      <c r="J16" s="87"/>
      <c r="K16" s="8" t="s">
        <v>19</v>
      </c>
      <c r="L16" s="22">
        <v>3</v>
      </c>
      <c r="M16" s="22">
        <v>3</v>
      </c>
      <c r="N16" s="88"/>
      <c r="O16" s="178"/>
      <c r="P16" s="178"/>
      <c r="Q16" s="178"/>
    </row>
    <row r="17" spans="1:17" ht="13.35" customHeight="1" x14ac:dyDescent="0.2">
      <c r="A17" s="139" t="s">
        <v>202</v>
      </c>
      <c r="B17" s="140"/>
      <c r="C17" s="145" t="s">
        <v>97</v>
      </c>
      <c r="D17" s="146"/>
      <c r="E17" s="95">
        <v>3</v>
      </c>
      <c r="G17" s="9" t="s">
        <v>203</v>
      </c>
      <c r="H17" s="11"/>
      <c r="I17" s="21">
        <v>3</v>
      </c>
      <c r="J17" s="87"/>
      <c r="K17" s="8" t="s">
        <v>20</v>
      </c>
      <c r="L17" s="22">
        <v>2</v>
      </c>
      <c r="M17" s="22">
        <v>2</v>
      </c>
      <c r="N17" s="88"/>
      <c r="O17" s="178"/>
      <c r="P17" s="178"/>
      <c r="Q17" s="178"/>
    </row>
    <row r="18" spans="1:17" ht="13.35" customHeight="1" x14ac:dyDescent="0.2">
      <c r="A18" s="15"/>
      <c r="D18" s="66" t="s">
        <v>204</v>
      </c>
      <c r="E18" s="129">
        <f>SUM(E9:E17)</f>
        <v>24</v>
      </c>
      <c r="G18" s="8" t="s">
        <v>205</v>
      </c>
      <c r="H18" s="12"/>
      <c r="I18" s="21">
        <v>3</v>
      </c>
      <c r="J18" s="87"/>
      <c r="K18" s="8" t="s">
        <v>104</v>
      </c>
      <c r="L18" s="22">
        <v>3</v>
      </c>
      <c r="M18" s="22">
        <v>3</v>
      </c>
      <c r="N18" s="88"/>
      <c r="O18" s="178"/>
      <c r="P18" s="178"/>
      <c r="Q18" s="178"/>
    </row>
    <row r="19" spans="1:17" ht="13.35" customHeight="1" x14ac:dyDescent="0.2">
      <c r="A19" s="36" t="s">
        <v>207</v>
      </c>
      <c r="B19" s="31"/>
      <c r="C19" s="169" t="s">
        <v>208</v>
      </c>
      <c r="D19" s="170"/>
      <c r="E19" s="68" t="s">
        <v>175</v>
      </c>
      <c r="G19" s="8" t="s">
        <v>209</v>
      </c>
      <c r="H19" s="12"/>
      <c r="I19" s="21">
        <v>3</v>
      </c>
      <c r="J19" s="87"/>
      <c r="K19" s="8" t="s">
        <v>106</v>
      </c>
      <c r="L19" s="22">
        <v>3</v>
      </c>
      <c r="M19" s="22">
        <v>3</v>
      </c>
      <c r="N19" s="88"/>
      <c r="O19" s="178"/>
      <c r="P19" s="178"/>
      <c r="Q19" s="178"/>
    </row>
    <row r="20" spans="1:17" ht="13.35" customHeight="1" x14ac:dyDescent="0.2">
      <c r="A20" s="149" t="s">
        <v>210</v>
      </c>
      <c r="B20" s="150"/>
      <c r="C20" s="151" t="s">
        <v>211</v>
      </c>
      <c r="D20" s="152"/>
      <c r="E20" s="95">
        <v>3</v>
      </c>
      <c r="G20" s="9" t="s">
        <v>209</v>
      </c>
      <c r="H20" s="2" t="s">
        <v>15</v>
      </c>
      <c r="I20" s="21">
        <v>3</v>
      </c>
      <c r="J20" s="87"/>
      <c r="K20" s="8" t="s">
        <v>108</v>
      </c>
      <c r="L20" s="23">
        <v>3</v>
      </c>
      <c r="M20" s="22">
        <v>3</v>
      </c>
      <c r="N20" s="89"/>
      <c r="O20" s="178"/>
      <c r="P20" s="178"/>
      <c r="Q20" s="178"/>
    </row>
    <row r="21" spans="1:17" ht="13.35" customHeight="1" x14ac:dyDescent="0.2">
      <c r="A21" s="143" t="s">
        <v>212</v>
      </c>
      <c r="B21" s="144"/>
      <c r="C21" s="145" t="s">
        <v>15</v>
      </c>
      <c r="D21" s="153"/>
      <c r="E21" s="95">
        <v>3</v>
      </c>
      <c r="G21" s="40" t="s">
        <v>213</v>
      </c>
      <c r="H21" s="40"/>
      <c r="I21" s="80" t="s">
        <v>175</v>
      </c>
      <c r="J21" s="87"/>
      <c r="K21" s="8" t="s">
        <v>28</v>
      </c>
      <c r="L21" s="22">
        <v>1</v>
      </c>
      <c r="M21" s="22">
        <v>1</v>
      </c>
      <c r="N21" s="89"/>
      <c r="O21" s="178"/>
      <c r="P21" s="178"/>
      <c r="Q21" s="178"/>
    </row>
    <row r="22" spans="1:17" ht="13.35" customHeight="1" x14ac:dyDescent="0.2">
      <c r="A22" s="154" t="s">
        <v>215</v>
      </c>
      <c r="B22" s="155"/>
      <c r="C22" s="156" t="s">
        <v>139</v>
      </c>
      <c r="D22" s="157"/>
      <c r="E22" s="95">
        <v>3</v>
      </c>
      <c r="F22" s="100"/>
      <c r="G22" s="9" t="s">
        <v>216</v>
      </c>
      <c r="H22" s="11"/>
      <c r="I22" s="21">
        <v>3</v>
      </c>
      <c r="J22" s="87"/>
      <c r="K22" s="8" t="s">
        <v>233</v>
      </c>
      <c r="L22" s="22">
        <v>3</v>
      </c>
      <c r="M22" s="22">
        <v>3</v>
      </c>
      <c r="N22" s="89"/>
      <c r="O22" s="178"/>
      <c r="P22" s="178"/>
      <c r="Q22" s="178"/>
    </row>
    <row r="23" spans="1:17" ht="13.35" customHeight="1" x14ac:dyDescent="0.2">
      <c r="D23" s="70" t="s">
        <v>204</v>
      </c>
      <c r="E23" s="130">
        <f>E20+E21+E22</f>
        <v>9</v>
      </c>
      <c r="F23" s="1"/>
      <c r="G23" s="8" t="s">
        <v>217</v>
      </c>
      <c r="H23" s="12"/>
      <c r="I23" s="21">
        <v>3</v>
      </c>
      <c r="J23" s="87"/>
      <c r="K23" s="9" t="s">
        <v>234</v>
      </c>
      <c r="L23" s="23">
        <v>3</v>
      </c>
      <c r="M23" s="22">
        <v>3</v>
      </c>
      <c r="N23" s="89"/>
      <c r="O23" s="178"/>
      <c r="P23" s="178"/>
      <c r="Q23" s="178"/>
    </row>
    <row r="24" spans="1:17" ht="13.35" customHeight="1" x14ac:dyDescent="0.2">
      <c r="F24" s="1"/>
      <c r="G24" s="8" t="s">
        <v>218</v>
      </c>
      <c r="H24" s="12"/>
      <c r="I24" s="21">
        <v>3</v>
      </c>
      <c r="J24" s="87"/>
      <c r="K24" s="8" t="s">
        <v>235</v>
      </c>
      <c r="L24" s="87">
        <v>3</v>
      </c>
      <c r="M24" s="87">
        <v>3</v>
      </c>
      <c r="N24" s="86"/>
      <c r="O24" s="178"/>
      <c r="P24" s="178"/>
      <c r="Q24" s="178"/>
    </row>
    <row r="25" spans="1:17" ht="13.35" customHeight="1" x14ac:dyDescent="0.2">
      <c r="A25" s="138" t="s">
        <v>220</v>
      </c>
      <c r="B25" s="138"/>
      <c r="C25" s="138"/>
      <c r="D25" s="138"/>
      <c r="E25" s="138"/>
      <c r="F25" s="1"/>
      <c r="G25" s="8" t="s">
        <v>221</v>
      </c>
      <c r="H25" s="12" t="s">
        <v>139</v>
      </c>
      <c r="I25" s="21">
        <v>3</v>
      </c>
      <c r="J25" s="87"/>
      <c r="K25" s="8" t="s">
        <v>235</v>
      </c>
      <c r="L25" s="22">
        <v>3</v>
      </c>
      <c r="M25" s="102">
        <v>3</v>
      </c>
      <c r="N25" s="89"/>
      <c r="O25" s="178"/>
      <c r="P25" s="178"/>
      <c r="Q25" s="178"/>
    </row>
    <row r="26" spans="1:17" ht="13.35" customHeight="1" x14ac:dyDescent="0.2">
      <c r="A26" s="138"/>
      <c r="B26" s="138"/>
      <c r="C26" s="138"/>
      <c r="D26" s="138"/>
      <c r="E26" s="138"/>
      <c r="F26" s="1"/>
      <c r="G26" s="40" t="s">
        <v>223</v>
      </c>
      <c r="H26" s="40"/>
      <c r="I26" s="80" t="s">
        <v>175</v>
      </c>
      <c r="J26" s="87"/>
      <c r="K26" s="8" t="s">
        <v>236</v>
      </c>
      <c r="L26" s="22">
        <v>3</v>
      </c>
      <c r="M26" s="102">
        <v>3</v>
      </c>
      <c r="N26" s="89"/>
      <c r="O26" s="178"/>
      <c r="P26" s="178"/>
      <c r="Q26" s="178"/>
    </row>
    <row r="27" spans="1:17" ht="13.35" customHeight="1" x14ac:dyDescent="0.25">
      <c r="A27" s="138"/>
      <c r="B27" s="138"/>
      <c r="C27" s="138"/>
      <c r="D27" s="138"/>
      <c r="E27" s="138"/>
      <c r="F27" s="1"/>
      <c r="G27" s="91"/>
      <c r="H27" s="86"/>
      <c r="I27" s="87">
        <v>3</v>
      </c>
      <c r="J27" s="87"/>
      <c r="K27" s="8" t="s">
        <v>236</v>
      </c>
      <c r="L27" s="87">
        <v>3</v>
      </c>
      <c r="M27" s="87">
        <v>3</v>
      </c>
      <c r="N27" s="86"/>
      <c r="O27" s="178"/>
      <c r="P27" s="178"/>
      <c r="Q27" s="178"/>
    </row>
    <row r="28" spans="1:17" ht="13.35" customHeight="1" x14ac:dyDescent="0.2">
      <c r="A28" s="138"/>
      <c r="B28" s="138"/>
      <c r="C28" s="138"/>
      <c r="D28" s="138"/>
      <c r="E28" s="138"/>
      <c r="F28" s="1"/>
      <c r="G28" s="32" t="s">
        <v>224</v>
      </c>
      <c r="H28" s="40"/>
      <c r="I28" s="80" t="s">
        <v>175</v>
      </c>
      <c r="J28" s="87"/>
      <c r="K28" s="6" t="s">
        <v>237</v>
      </c>
      <c r="L28" s="24" t="s">
        <v>206</v>
      </c>
      <c r="M28" s="116">
        <v>0</v>
      </c>
      <c r="N28" s="90"/>
      <c r="O28" s="178"/>
      <c r="P28" s="178"/>
      <c r="Q28" s="178"/>
    </row>
    <row r="29" spans="1:17" ht="13.35" customHeight="1" x14ac:dyDescent="0.2">
      <c r="A29" s="138"/>
      <c r="B29" s="138"/>
      <c r="C29" s="138"/>
      <c r="D29" s="138"/>
      <c r="E29" s="138"/>
      <c r="F29" s="1"/>
      <c r="G29" s="10" t="s">
        <v>225</v>
      </c>
      <c r="H29" s="11"/>
      <c r="I29" s="21">
        <v>3</v>
      </c>
      <c r="J29" s="87"/>
      <c r="O29" s="178"/>
      <c r="P29" s="178"/>
      <c r="Q29" s="178"/>
    </row>
    <row r="30" spans="1:17" ht="13.35" customHeight="1" x14ac:dyDescent="0.2">
      <c r="A30" s="179"/>
      <c r="B30" s="179"/>
      <c r="C30" s="179"/>
      <c r="D30" s="179"/>
      <c r="E30" s="179"/>
      <c r="F30" s="37"/>
      <c r="G30" s="37"/>
      <c r="H30" s="125" t="s">
        <v>227</v>
      </c>
      <c r="I30" s="128">
        <f>I7+I8+I9+I11+I12+I13+I14+I15+I17+I18+I19+I20+I22+I23+I24+I25+I27+I29</f>
        <v>54</v>
      </c>
      <c r="J30" s="117"/>
      <c r="L30" s="125" t="s">
        <v>226</v>
      </c>
      <c r="M30" s="128">
        <f>SUM(M7:M28)</f>
        <v>66</v>
      </c>
      <c r="O30" s="178"/>
      <c r="P30" s="178"/>
      <c r="Q30" s="178"/>
    </row>
    <row r="31" spans="1:17" ht="13.35" customHeight="1" x14ac:dyDescent="0.2">
      <c r="B31" s="18"/>
      <c r="G31" s="1"/>
      <c r="L31" s="126" t="s">
        <v>238</v>
      </c>
      <c r="M31" s="127">
        <f>I30+M30</f>
        <v>120</v>
      </c>
      <c r="O31" s="178"/>
      <c r="P31" s="178"/>
      <c r="Q31" s="178"/>
    </row>
    <row r="32" spans="1:17" ht="13.35" customHeight="1" x14ac:dyDescent="0.2">
      <c r="A32" s="3"/>
      <c r="B32" s="16"/>
      <c r="E32" s="17"/>
      <c r="G32" s="1"/>
    </row>
    <row r="56" spans="1:5" ht="13.35" customHeight="1" x14ac:dyDescent="0.25">
      <c r="A56" s="186" t="s">
        <v>239</v>
      </c>
      <c r="B56" s="184"/>
      <c r="C56" s="184"/>
      <c r="D56" s="184"/>
      <c r="E56" s="185"/>
    </row>
    <row r="57" spans="1:5" ht="13.35" customHeight="1" x14ac:dyDescent="0.25">
      <c r="A57" s="184"/>
      <c r="B57" s="184"/>
      <c r="C57" s="184"/>
      <c r="D57" s="184"/>
      <c r="E57" s="185"/>
    </row>
    <row r="58" spans="1:5" ht="13.35" customHeight="1" x14ac:dyDescent="0.25">
      <c r="A58" s="184"/>
      <c r="B58" s="184"/>
      <c r="C58" s="184"/>
      <c r="D58" s="184"/>
      <c r="E58" s="185"/>
    </row>
    <row r="59" spans="1:5" ht="13.35" customHeight="1" x14ac:dyDescent="0.25">
      <c r="A59" s="184"/>
      <c r="B59" s="184"/>
      <c r="C59" s="184"/>
      <c r="D59" s="184"/>
      <c r="E59" s="185"/>
    </row>
  </sheetData>
  <mergeCells count="36">
    <mergeCell ref="A56:E59"/>
    <mergeCell ref="A13:B13"/>
    <mergeCell ref="C13:D13"/>
    <mergeCell ref="A14:B14"/>
    <mergeCell ref="C15:D15"/>
    <mergeCell ref="A16:B16"/>
    <mergeCell ref="C16:D16"/>
    <mergeCell ref="C19:D19"/>
    <mergeCell ref="B2:D2"/>
    <mergeCell ref="I2:J2"/>
    <mergeCell ref="C5:D5"/>
    <mergeCell ref="A5:B5"/>
    <mergeCell ref="A21:B21"/>
    <mergeCell ref="C21:D21"/>
    <mergeCell ref="C9:D9"/>
    <mergeCell ref="A10:B10"/>
    <mergeCell ref="C10:D10"/>
    <mergeCell ref="A11:B11"/>
    <mergeCell ref="C11:D11"/>
    <mergeCell ref="A12:B12"/>
    <mergeCell ref="C12:D12"/>
    <mergeCell ref="A6:B6"/>
    <mergeCell ref="A7:B7"/>
    <mergeCell ref="A8:B8"/>
    <mergeCell ref="O7:Q31"/>
    <mergeCell ref="A25:E30"/>
    <mergeCell ref="C14:D14"/>
    <mergeCell ref="A15:B15"/>
    <mergeCell ref="A22:B22"/>
    <mergeCell ref="C22:D22"/>
    <mergeCell ref="A17:B17"/>
    <mergeCell ref="C17:D17"/>
    <mergeCell ref="A20:B20"/>
    <mergeCell ref="C20:D20"/>
    <mergeCell ref="C8:D8"/>
    <mergeCell ref="A9:B9"/>
  </mergeCells>
  <phoneticPr fontId="6" type="noConversion"/>
  <pageMargins left="0.45" right="0.45" top="0.5" bottom="0.25" header="0.3" footer="0.3"/>
  <pageSetup orientation="portrait" horizontalDpi="300" verticalDpi="300" r:id="rId1"/>
  <headerFooter>
    <oddHeader>&amp;C&amp;"-,Bold"SSIS STUDENT SUCCESS INTEGRATED ADVISING WORKSHEET
ENVIRONMENTAL STUDIES - BA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8BF803F8B734E86D48FC77E8A95FC" ma:contentTypeVersion="8" ma:contentTypeDescription="Create a new document." ma:contentTypeScope="" ma:versionID="ba4d2abbec978a1dff2a3054bed4fca5">
  <xsd:schema xmlns:xsd="http://www.w3.org/2001/XMLSchema" xmlns:xs="http://www.w3.org/2001/XMLSchema" xmlns:p="http://schemas.microsoft.com/office/2006/metadata/properties" xmlns:ns2="d35ff49b-8127-4a28-ac1a-90e2c6d5bbbb" xmlns:ns3="6f052597-5372-4fd2-91a2-c31c9805e168" targetNamespace="http://schemas.microsoft.com/office/2006/metadata/properties" ma:root="true" ma:fieldsID="76be25334b46084c9c1cbb5d52c28f48" ns2:_="" ns3:_="">
    <xsd:import namespace="d35ff49b-8127-4a28-ac1a-90e2c6d5bbbb"/>
    <xsd:import namespace="6f052597-5372-4fd2-91a2-c31c9805e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ff49b-8127-4a28-ac1a-90e2c6d5b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2597-5372-4fd2-91a2-c31c9805e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963E7-0F78-40B4-8568-91A91A5FB0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BB9CD-35E9-4084-8914-F75848A32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ff49b-8127-4a28-ac1a-90e2c6d5bbbb"/>
    <ds:schemaRef ds:uri="6f052597-5372-4fd2-91a2-c31c9805e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798E4-7E32-42A5-BEB7-3A269EFFC7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Timeline</vt:lpstr>
      <vt:lpstr>GE-GR</vt:lpstr>
      <vt:lpstr>Environmental Studies, BS</vt:lpstr>
      <vt:lpstr>Environmental Studies, BA</vt:lpstr>
      <vt:lpstr>Sheet1</vt:lpstr>
    </vt:vector>
  </TitlesOfParts>
  <Manager/>
  <Company>CSUS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Acob, Mayrose</dc:creator>
  <cp:keywords/>
  <dc:description/>
  <cp:lastModifiedBy>SSIS envs-sa1</cp:lastModifiedBy>
  <cp:revision/>
  <dcterms:created xsi:type="dcterms:W3CDTF">2018-03-05T18:14:43Z</dcterms:created>
  <dcterms:modified xsi:type="dcterms:W3CDTF">2024-09-12T23:59:00Z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0x010100E048BF803F8B734E86D48FC77E8A95FC</vt:lpwstr>
  </property>
</Properties>
</file>